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da\OneDrive\デスクトップ\"/>
    </mc:Choice>
  </mc:AlternateContent>
  <xr:revisionPtr revIDLastSave="0" documentId="13_ncr:1_{616F19E4-9099-4EA9-91ED-FF55904119C8}" xr6:coauthVersionLast="47" xr6:coauthVersionMax="47" xr10:uidLastSave="{00000000-0000-0000-0000-000000000000}"/>
  <bookViews>
    <workbookView xWindow="28695" yWindow="0" windowWidth="19560" windowHeight="15585" activeTab="3" xr2:uid="{00000000-000D-0000-FFFF-FFFF00000000}"/>
  </bookViews>
  <sheets>
    <sheet name="申込用紙・個票(男子)" sheetId="1" r:id="rId1"/>
    <sheet name="申込用紙・個票 (女子)" sheetId="5" r:id="rId2"/>
    <sheet name="コンバイドB　個票" sheetId="4" r:id="rId3"/>
    <sheet name="参加納入書" sheetId="3" r:id="rId4"/>
  </sheets>
  <definedNames>
    <definedName name="_xlnm.Print_Area" localSheetId="3">参加納入書!$A$1:$M$18</definedName>
    <definedName name="_xlnm.Print_Area" localSheetId="1">'申込用紙・個票 (女子)'!$A$1:$K$88</definedName>
    <definedName name="_xlnm.Print_Area" localSheetId="0">'申込用紙・個票(男子)'!$A$1:$K$88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3" l="1"/>
  <c r="AI11" i="3"/>
  <c r="AI8" i="3"/>
  <c r="AI9" i="3"/>
  <c r="AI10" i="3"/>
  <c r="AG11" i="3"/>
  <c r="AL11" i="3" s="1"/>
  <c r="AG8" i="3"/>
  <c r="AG9" i="3"/>
  <c r="AG10" i="3"/>
  <c r="W8" i="3"/>
  <c r="W9" i="3"/>
  <c r="W10" i="3"/>
  <c r="W11" i="3"/>
  <c r="U9" i="3"/>
  <c r="U10" i="3"/>
  <c r="U11" i="3"/>
  <c r="H77" i="5"/>
  <c r="H76" i="5" s="1"/>
  <c r="J76" i="5"/>
  <c r="H33" i="5"/>
  <c r="H32" i="5" s="1"/>
  <c r="J32" i="5"/>
  <c r="H77" i="1"/>
  <c r="H76" i="1" s="1"/>
  <c r="J76" i="1"/>
  <c r="J32" i="1"/>
  <c r="U12" i="3" l="1"/>
  <c r="AI12" i="3"/>
  <c r="AG12" i="3"/>
  <c r="W12" i="3"/>
  <c r="Z11" i="3"/>
  <c r="Z8" i="3"/>
  <c r="AL9" i="3"/>
  <c r="AL8" i="3"/>
  <c r="Z10" i="3"/>
  <c r="AL10" i="3"/>
  <c r="Z9" i="3"/>
  <c r="W16" i="3" s="1"/>
  <c r="H33" i="1"/>
  <c r="H32" i="1" s="1"/>
  <c r="W14" i="3" l="1"/>
  <c r="W15" i="3"/>
  <c r="H10" i="3" s="1"/>
  <c r="J10" i="3" s="1"/>
  <c r="Z12" i="3"/>
  <c r="H11" i="3"/>
  <c r="J11" i="3" s="1"/>
  <c r="AL12" i="3"/>
  <c r="H9" i="3" l="1"/>
  <c r="J9" i="3" s="1"/>
  <c r="J13" i="3" s="1"/>
  <c r="W17" i="3"/>
</calcChain>
</file>

<file path=xl/sharedStrings.xml><?xml version="1.0" encoding="utf-8"?>
<sst xmlns="http://schemas.openxmlformats.org/spreadsheetml/2006/main" count="323" uniqueCount="93">
  <si>
    <t>番号</t>
    <rPh sb="0" eb="2">
      <t>バンゴウ</t>
    </rPh>
    <phoneticPr fontId="2"/>
  </si>
  <si>
    <t>性別</t>
    <rPh sb="0" eb="2">
      <t>セイベツ</t>
    </rPh>
    <phoneticPr fontId="2"/>
  </si>
  <si>
    <t>円</t>
    <rPh sb="0" eb="1">
      <t>エン</t>
    </rPh>
    <phoneticPr fontId="2"/>
  </si>
  <si>
    <t>＝</t>
    <phoneticPr fontId="2"/>
  </si>
  <si>
    <t>携帯電話
（緊急連絡用）</t>
    <rPh sb="0" eb="2">
      <t>ケイタイ</t>
    </rPh>
    <rPh sb="2" eb="4">
      <t>デンワ</t>
    </rPh>
    <rPh sb="6" eb="8">
      <t>キンキュウ</t>
    </rPh>
    <rPh sb="8" eb="11">
      <t>レンラクヨウ</t>
    </rPh>
    <phoneticPr fontId="2"/>
  </si>
  <si>
    <t>所属学校名
（登録団体名）等</t>
    <rPh sb="0" eb="1">
      <t>トコロ</t>
    </rPh>
    <rPh sb="1" eb="2">
      <t>ゾク</t>
    </rPh>
    <rPh sb="2" eb="4">
      <t>ガッコウ</t>
    </rPh>
    <rPh sb="4" eb="5">
      <t>メイ</t>
    </rPh>
    <rPh sb="7" eb="9">
      <t>トウロク</t>
    </rPh>
    <rPh sb="9" eb="11">
      <t>ダンタイ</t>
    </rPh>
    <rPh sb="11" eb="12">
      <t>メイ</t>
    </rPh>
    <rPh sb="13" eb="14">
      <t>トウ</t>
    </rPh>
    <phoneticPr fontId="2"/>
  </si>
  <si>
    <t>※1　小・中学生が個人で申し込む場合は保護者名を記入すること</t>
    <rPh sb="3" eb="4">
      <t>ショウ</t>
    </rPh>
    <rPh sb="5" eb="8">
      <t>チュウガクセイ</t>
    </rPh>
    <rPh sb="9" eb="11">
      <t>コジン</t>
    </rPh>
    <rPh sb="12" eb="13">
      <t>モウ</t>
    </rPh>
    <rPh sb="14" eb="15">
      <t>コ</t>
    </rPh>
    <rPh sb="16" eb="18">
      <t>バアイ</t>
    </rPh>
    <rPh sb="19" eb="22">
      <t>ホゴシャ</t>
    </rPh>
    <rPh sb="22" eb="23">
      <t>メイ</t>
    </rPh>
    <rPh sb="24" eb="26">
      <t>キニュウ</t>
    </rPh>
    <phoneticPr fontId="2"/>
  </si>
  <si>
    <t>　個人で申し込む場合も団体の場合も申込一覧表の記入・提出が必要です。</t>
    <rPh sb="1" eb="3">
      <t>コジン</t>
    </rPh>
    <rPh sb="4" eb="5">
      <t>モウ</t>
    </rPh>
    <rPh sb="6" eb="7">
      <t>コ</t>
    </rPh>
    <rPh sb="8" eb="10">
      <t>バアイ</t>
    </rPh>
    <rPh sb="11" eb="13">
      <t>ダンタイ</t>
    </rPh>
    <rPh sb="14" eb="16">
      <t>バアイ</t>
    </rPh>
    <rPh sb="17" eb="19">
      <t>モウシコミ</t>
    </rPh>
    <rPh sb="19" eb="21">
      <t>イチラン</t>
    </rPh>
    <rPh sb="21" eb="22">
      <t>ヒョウ</t>
    </rPh>
    <rPh sb="23" eb="25">
      <t>キニュウ</t>
    </rPh>
    <rPh sb="26" eb="28">
      <t>テイシュツ</t>
    </rPh>
    <rPh sb="29" eb="31">
      <t>ヒツヨウ</t>
    </rPh>
    <phoneticPr fontId="2"/>
  </si>
  <si>
    <t>注意！　申込一覧表の、メールでのご提出もお忘れなくお願いいたします。</t>
    <rPh sb="0" eb="2">
      <t>チュウイ</t>
    </rPh>
    <rPh sb="4" eb="6">
      <t>モウシコミ</t>
    </rPh>
    <rPh sb="6" eb="8">
      <t>イチラン</t>
    </rPh>
    <rPh sb="8" eb="9">
      <t>ヒョウ</t>
    </rPh>
    <rPh sb="17" eb="19">
      <t>テイシュツ</t>
    </rPh>
    <rPh sb="21" eb="22">
      <t>ワス</t>
    </rPh>
    <rPh sb="26" eb="27">
      <t>ネガ</t>
    </rPh>
    <phoneticPr fontId="2"/>
  </si>
  <si>
    <t>連絡先住所</t>
    <rPh sb="0" eb="3">
      <t>レンラクサキ</t>
    </rPh>
    <rPh sb="3" eb="5">
      <t>ジュウショ</t>
    </rPh>
    <phoneticPr fontId="2"/>
  </si>
  <si>
    <r>
      <t xml:space="preserve">団 体 名
</t>
    </r>
    <r>
      <rPr>
        <sz val="8"/>
        <rFont val="ＭＳ Ｐゴシック"/>
        <family val="3"/>
        <charset val="128"/>
      </rPr>
      <t>（個人申込の場合は不要）</t>
    </r>
    <rPh sb="0" eb="1">
      <t>ダン</t>
    </rPh>
    <rPh sb="2" eb="3">
      <t>タイ</t>
    </rPh>
    <rPh sb="4" eb="5">
      <t>メイ</t>
    </rPh>
    <rPh sb="7" eb="9">
      <t>コジン</t>
    </rPh>
    <rPh sb="9" eb="10">
      <t>モウ</t>
    </rPh>
    <rPh sb="10" eb="11">
      <t>コ</t>
    </rPh>
    <rPh sb="12" eb="14">
      <t>バアイ</t>
    </rPh>
    <rPh sb="15" eb="17">
      <t>フヨウ</t>
    </rPh>
    <phoneticPr fontId="2"/>
  </si>
  <si>
    <t>小学生男子5・6年　1000ｍ</t>
    <rPh sb="0" eb="3">
      <t>ショウガクセイ</t>
    </rPh>
    <rPh sb="3" eb="5">
      <t>ダンシ</t>
    </rPh>
    <rPh sb="8" eb="9">
      <t>ネン</t>
    </rPh>
    <phoneticPr fontId="2"/>
  </si>
  <si>
    <t>小学生女子5・6年　800m</t>
    <rPh sb="0" eb="3">
      <t>ショウガクセイ</t>
    </rPh>
    <rPh sb="3" eb="5">
      <t>ジョシ</t>
    </rPh>
    <rPh sb="8" eb="9">
      <t>ネン</t>
    </rPh>
    <phoneticPr fontId="2"/>
  </si>
  <si>
    <t>小学生男子5・6年　100m</t>
    <rPh sb="0" eb="2">
      <t>ショウガク</t>
    </rPh>
    <rPh sb="2" eb="3">
      <t>セイ</t>
    </rPh>
    <rPh sb="3" eb="5">
      <t>ダンシ</t>
    </rPh>
    <rPh sb="8" eb="9">
      <t>ネン</t>
    </rPh>
    <phoneticPr fontId="2"/>
  </si>
  <si>
    <t>小学生女子5・6年　100m</t>
    <rPh sb="0" eb="2">
      <t>ショウガク</t>
    </rPh>
    <rPh sb="2" eb="3">
      <t>セイ</t>
    </rPh>
    <rPh sb="3" eb="5">
      <t>ジョシ</t>
    </rPh>
    <rPh sb="8" eb="9">
      <t>ネン</t>
    </rPh>
    <phoneticPr fontId="2"/>
  </si>
  <si>
    <t>TFCチャレンジオープン</t>
    <phoneticPr fontId="2"/>
  </si>
  <si>
    <t>種目</t>
    <rPh sb="0" eb="2">
      <t>シュモク</t>
    </rPh>
    <phoneticPr fontId="2"/>
  </si>
  <si>
    <t>公認記録
参考記録</t>
    <rPh sb="0" eb="4">
      <t>コウニンキロク</t>
    </rPh>
    <rPh sb="5" eb="9">
      <t>サンコウキロク</t>
    </rPh>
    <phoneticPr fontId="2"/>
  </si>
  <si>
    <t>※2　氏名：姓と名の間に全角スペースを1文字入れてください。</t>
    <rPh sb="3" eb="5">
      <t>シメイ</t>
    </rPh>
    <phoneticPr fontId="2"/>
  </si>
  <si>
    <t>※3　フリガナ：姓と名の間に半角スペースを1文字入れてください。</t>
    <rPh sb="14" eb="16">
      <t>ハンカク</t>
    </rPh>
    <phoneticPr fontId="2"/>
  </si>
  <si>
    <r>
      <t xml:space="preserve">氏　　　名
</t>
    </r>
    <r>
      <rPr>
        <b/>
        <sz val="10"/>
        <rFont val="ＭＳ Ｐゴシック"/>
        <family val="3"/>
        <charset val="128"/>
      </rPr>
      <t>※2</t>
    </r>
    <rPh sb="0" eb="1">
      <t>シ</t>
    </rPh>
    <rPh sb="4" eb="5">
      <t>メイ</t>
    </rPh>
    <phoneticPr fontId="2"/>
  </si>
  <si>
    <r>
      <t xml:space="preserve">　ﾌﾘｶﾞﾅ(半角)
</t>
    </r>
    <r>
      <rPr>
        <b/>
        <sz val="10"/>
        <rFont val="ＭＳ Ｐゴシック"/>
        <family val="3"/>
        <charset val="128"/>
      </rPr>
      <t>※3</t>
    </r>
    <rPh sb="7" eb="9">
      <t>ハンカク</t>
    </rPh>
    <phoneticPr fontId="2"/>
  </si>
  <si>
    <t>参加料・プログラム代　金額確認</t>
    <rPh sb="0" eb="3">
      <t>サンカリョウ</t>
    </rPh>
    <rPh sb="9" eb="10">
      <t>ダイ</t>
    </rPh>
    <rPh sb="11" eb="15">
      <t>キンガクカクニン</t>
    </rPh>
    <phoneticPr fontId="2"/>
  </si>
  <si>
    <t>様</t>
    <rPh sb="0" eb="1">
      <t>サマ</t>
    </rPh>
    <phoneticPr fontId="2"/>
  </si>
  <si>
    <t>内訳</t>
    <rPh sb="0" eb="2">
      <t>ウチワケ</t>
    </rPh>
    <phoneticPr fontId="2"/>
  </si>
  <si>
    <t>参加料</t>
    <rPh sb="0" eb="3">
      <t>サンカリョウ</t>
    </rPh>
    <phoneticPr fontId="2"/>
  </si>
  <si>
    <t>×</t>
    <phoneticPr fontId="2"/>
  </si>
  <si>
    <t>　　　月　　　日に指定口座に振り込みました。</t>
    <rPh sb="3" eb="4">
      <t>ガツ</t>
    </rPh>
    <rPh sb="7" eb="8">
      <t>ニチ</t>
    </rPh>
    <rPh sb="9" eb="11">
      <t>シテイ</t>
    </rPh>
    <rPh sb="11" eb="13">
      <t>コウザ</t>
    </rPh>
    <rPh sb="14" eb="15">
      <t>フ</t>
    </rPh>
    <rPh sb="16" eb="17">
      <t>コ</t>
    </rPh>
    <phoneticPr fontId="2"/>
  </si>
  <si>
    <t>注意！　申込一覧表ファイルの、メールでのご提出もお忘れなくお願いいたします。</t>
    <rPh sb="0" eb="2">
      <t>チュウイ</t>
    </rPh>
    <rPh sb="4" eb="6">
      <t>モウシコミ</t>
    </rPh>
    <rPh sb="6" eb="8">
      <t>イチラン</t>
    </rPh>
    <rPh sb="8" eb="9">
      <t>ヒョウ</t>
    </rPh>
    <rPh sb="21" eb="23">
      <t>テイシュツ</t>
    </rPh>
    <rPh sb="25" eb="26">
      <t>ワス</t>
    </rPh>
    <rPh sb="30" eb="31">
      <t>ネガ</t>
    </rPh>
    <phoneticPr fontId="2"/>
  </si>
  <si>
    <t>参加納入書にすべての申込一覧表の合計が記載されます。</t>
    <rPh sb="0" eb="5">
      <t>サンカノウニュウショ</t>
    </rPh>
    <rPh sb="10" eb="14">
      <t>モウシコミイチラン</t>
    </rPh>
    <rPh sb="14" eb="15">
      <t>ヒョウ</t>
    </rPh>
    <rPh sb="16" eb="18">
      <t>ゴウケイ</t>
    </rPh>
    <rPh sb="19" eb="21">
      <t>キサイ</t>
    </rPh>
    <phoneticPr fontId="2"/>
  </si>
  <si>
    <t>代表者名</t>
    <rPh sb="0" eb="3">
      <t>ダイヒョウシャ</t>
    </rPh>
    <rPh sb="3" eb="4">
      <t>メイ</t>
    </rPh>
    <phoneticPr fontId="2"/>
  </si>
  <si>
    <t>TFC会員
及び
ビーンズコースの会員
(○をつける)</t>
    <rPh sb="3" eb="5">
      <t>カイイン</t>
    </rPh>
    <rPh sb="6" eb="7">
      <t>オヨ</t>
    </rPh>
    <rPh sb="17" eb="19">
      <t>カイイン</t>
    </rPh>
    <phoneticPr fontId="2"/>
  </si>
  <si>
    <t>合計</t>
    <rPh sb="0" eb="1">
      <t>ゴウケイ</t>
    </rPh>
    <phoneticPr fontId="2"/>
  </si>
  <si>
    <r>
      <t>代表者名　</t>
    </r>
    <r>
      <rPr>
        <b/>
        <sz val="11"/>
        <rFont val="ＭＳ Ｐゴシック"/>
        <family val="3"/>
        <charset val="128"/>
      </rPr>
      <t>※1</t>
    </r>
    <r>
      <rPr>
        <sz val="12"/>
        <rFont val="ＭＳ Ｐゴシック"/>
        <family val="3"/>
        <charset val="128"/>
      </rPr>
      <t>　　　　　　　　　　　　　　　　　　　　　　　　　　　　　　　　　</t>
    </r>
    <rPh sb="0" eb="2">
      <t>ダイヒョウ</t>
    </rPh>
    <rPh sb="2" eb="3">
      <t>シャ</t>
    </rPh>
    <rPh sb="3" eb="4">
      <t>メイ</t>
    </rPh>
    <phoneticPr fontId="2"/>
  </si>
  <si>
    <t>小学生男子3・4年　600ｍ</t>
    <rPh sb="0" eb="3">
      <t>ショウガクセイ</t>
    </rPh>
    <rPh sb="3" eb="5">
      <t>ダンシ</t>
    </rPh>
    <rPh sb="8" eb="9">
      <t>ネン</t>
    </rPh>
    <phoneticPr fontId="2"/>
  </si>
  <si>
    <t>小学生女子3・4年　600ｍ</t>
    <rPh sb="0" eb="3">
      <t>ショウガクセイ</t>
    </rPh>
    <rPh sb="3" eb="5">
      <t>ジョシ</t>
    </rPh>
    <rPh sb="8" eb="9">
      <t>ネン</t>
    </rPh>
    <phoneticPr fontId="2"/>
  </si>
  <si>
    <t>小学生男子3・4年　60m</t>
    <rPh sb="0" eb="3">
      <t>ショウガクセイ</t>
    </rPh>
    <rPh sb="3" eb="5">
      <t>ダンシ</t>
    </rPh>
    <rPh sb="8" eb="9">
      <t>ネン</t>
    </rPh>
    <phoneticPr fontId="2"/>
  </si>
  <si>
    <t>小学生女子3・4年　60m</t>
    <rPh sb="0" eb="3">
      <t>ショウガクセイ</t>
    </rPh>
    <rPh sb="3" eb="5">
      <t>ジョシ</t>
    </rPh>
    <rPh sb="8" eb="9">
      <t>ネン</t>
    </rPh>
    <phoneticPr fontId="2"/>
  </si>
  <si>
    <t>学年</t>
    <rPh sb="0" eb="2">
      <t>ガクネン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</si>
  <si>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</si>
  <si>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</si>
  <si>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走幅跳</t>
    <rPh sb="0" eb="1">
      <t>ソウ</t>
    </rPh>
    <rPh sb="1" eb="3">
      <t>ハバトビ</t>
    </rPh>
    <phoneticPr fontId="2"/>
  </si>
  <si>
    <t>ジャベリックボール</t>
    <phoneticPr fontId="2"/>
  </si>
  <si>
    <t>コンバイドB</t>
    <phoneticPr fontId="2"/>
  </si>
  <si>
    <t>コンバインドB</t>
    <phoneticPr fontId="2"/>
  </si>
  <si>
    <t>小学生男子5・6年　コンバインドB</t>
    <rPh sb="0" eb="3">
      <t>ショウガクセイ</t>
    </rPh>
    <rPh sb="3" eb="5">
      <t>ダンシ</t>
    </rPh>
    <rPh sb="8" eb="9">
      <t>ネン</t>
    </rPh>
    <phoneticPr fontId="2"/>
  </si>
  <si>
    <t>小学生女子5・6年　コンバインドB</t>
    <phoneticPr fontId="2"/>
  </si>
  <si>
    <t>トラック種目</t>
    <rPh sb="4" eb="6">
      <t>シュモク</t>
    </rPh>
    <phoneticPr fontId="2"/>
  </si>
  <si>
    <t>TFC会員①
(週末コースまたは平日コースチケット)</t>
    <rPh sb="3" eb="5">
      <t>カイイン</t>
    </rPh>
    <phoneticPr fontId="2"/>
  </si>
  <si>
    <t>TFC会員③
(ビーンズコース)</t>
    <rPh sb="3" eb="5">
      <t>カイイン</t>
    </rPh>
    <phoneticPr fontId="2"/>
  </si>
  <si>
    <t>山形TFCチャレンジ！オープン　　申込一覧表男子➀</t>
    <rPh sb="0" eb="2">
      <t>ヤマガタ</t>
    </rPh>
    <rPh sb="17" eb="19">
      <t>モウシコミ</t>
    </rPh>
    <rPh sb="19" eb="21">
      <t>イチラン</t>
    </rPh>
    <rPh sb="21" eb="22">
      <t>ヒョウ</t>
    </rPh>
    <rPh sb="22" eb="24">
      <t>ダンシ</t>
    </rPh>
    <phoneticPr fontId="2"/>
  </si>
  <si>
    <t>山形TFCチャレンジ！オープン　　申込一覧表男子➁</t>
    <rPh sb="0" eb="2">
      <t>ヤマガタ</t>
    </rPh>
    <rPh sb="17" eb="19">
      <t>モウシコミ</t>
    </rPh>
    <rPh sb="19" eb="21">
      <t>イチラン</t>
    </rPh>
    <rPh sb="21" eb="22">
      <t>ヒョウ</t>
    </rPh>
    <rPh sb="22" eb="24">
      <t>ダンシ</t>
    </rPh>
    <phoneticPr fontId="2"/>
  </si>
  <si>
    <t>山形TFCチャレンジ！オープン　　申込一覧表女子➀</t>
    <rPh sb="0" eb="2">
      <t>ヤマガタ</t>
    </rPh>
    <rPh sb="17" eb="19">
      <t>モウシコミ</t>
    </rPh>
    <rPh sb="19" eb="21">
      <t>イチラン</t>
    </rPh>
    <rPh sb="21" eb="22">
      <t>ヒョウ</t>
    </rPh>
    <rPh sb="22" eb="24">
      <t>ジョシ</t>
    </rPh>
    <phoneticPr fontId="2"/>
  </si>
  <si>
    <t>山形TFCチャレンジ！オープン　　申込一覧表女子➁</t>
    <rPh sb="0" eb="2">
      <t>ヤマガタ</t>
    </rPh>
    <rPh sb="17" eb="19">
      <t>モウシコミ</t>
    </rPh>
    <rPh sb="19" eb="21">
      <t>イチラン</t>
    </rPh>
    <rPh sb="21" eb="22">
      <t>ヒョウ</t>
    </rPh>
    <rPh sb="22" eb="24">
      <t>ジョシ</t>
    </rPh>
    <phoneticPr fontId="2"/>
  </si>
  <si>
    <t>TFC会員①</t>
    <rPh sb="3" eb="5">
      <t>カイイン</t>
    </rPh>
    <phoneticPr fontId="2"/>
  </si>
  <si>
    <t>TFC会員②</t>
    <rPh sb="3" eb="5">
      <t>カイイン</t>
    </rPh>
    <phoneticPr fontId="2"/>
  </si>
  <si>
    <t>＝</t>
  </si>
  <si>
    <t>人数(男子①＋②)</t>
    <rPh sb="0" eb="2">
      <t>ニンズウ</t>
    </rPh>
    <rPh sb="3" eb="5">
      <t>ダンシ</t>
    </rPh>
    <phoneticPr fontId="2"/>
  </si>
  <si>
    <t>人数(女子①＋②)</t>
    <rPh sb="0" eb="2">
      <t>ニンズウ</t>
    </rPh>
    <rPh sb="3" eb="5">
      <t>ジョシ</t>
    </rPh>
    <phoneticPr fontId="2"/>
  </si>
  <si>
    <t>＋</t>
    <phoneticPr fontId="2"/>
  </si>
  <si>
    <t>(</t>
    <phoneticPr fontId="2"/>
  </si>
  <si>
    <t>)</t>
    <phoneticPr fontId="2"/>
  </si>
  <si>
    <t>ビーンズ</t>
    <phoneticPr fontId="2"/>
  </si>
  <si>
    <t>団体名</t>
    <rPh sb="0" eb="3">
      <t>ダンタイメイ</t>
    </rPh>
    <phoneticPr fontId="2"/>
  </si>
  <si>
    <t>TFC会員②
(ＴＦＣ会員口座振替利用者の場合)</t>
    <rPh sb="3" eb="5">
      <t>カイイン</t>
    </rPh>
    <phoneticPr fontId="2"/>
  </si>
  <si>
    <t>申込一覧表 ②</t>
    <phoneticPr fontId="2"/>
  </si>
  <si>
    <t>トラック種目
1000円</t>
    <rPh sb="4" eb="6">
      <t>シュモク</t>
    </rPh>
    <rPh sb="11" eb="12">
      <t>エン</t>
    </rPh>
    <phoneticPr fontId="2"/>
  </si>
  <si>
    <t>コンバイドB
1000円</t>
    <rPh sb="11" eb="12">
      <t>エン</t>
    </rPh>
    <phoneticPr fontId="2"/>
  </si>
  <si>
    <t>トラック種目
500円</t>
    <rPh sb="4" eb="6">
      <t>シュモク</t>
    </rPh>
    <rPh sb="10" eb="11">
      <t>エン</t>
    </rPh>
    <phoneticPr fontId="2"/>
  </si>
  <si>
    <t>申込一覧表 ①</t>
    <phoneticPr fontId="2"/>
  </si>
  <si>
    <t>合計人数</t>
    <rPh sb="0" eb="2">
      <t>ゴウケイ</t>
    </rPh>
    <rPh sb="2" eb="4">
      <t>ニンズウ</t>
    </rPh>
    <phoneticPr fontId="2"/>
  </si>
  <si>
    <t>人</t>
    <rPh sb="0" eb="1">
      <t>ニン</t>
    </rPh>
    <phoneticPr fontId="2"/>
  </si>
  <si>
    <t>円</t>
    <rPh sb="0" eb="1">
      <t>エン</t>
    </rPh>
    <phoneticPr fontId="1"/>
  </si>
  <si>
    <t>申込一覧表男子・女子合計</t>
    <rPh sb="0" eb="5">
      <t>モウシコミイチランヒョウ</t>
    </rPh>
    <rPh sb="5" eb="7">
      <t>ダンシ</t>
    </rPh>
    <rPh sb="8" eb="10">
      <t>ジョシ</t>
    </rPh>
    <rPh sb="10" eb="12">
      <t>ゴウケイ</t>
    </rPh>
    <phoneticPr fontId="2"/>
  </si>
  <si>
    <t>29日</t>
    <rPh sb="2" eb="3">
      <t>ヒ</t>
    </rPh>
    <phoneticPr fontId="2"/>
  </si>
  <si>
    <t>参加人数</t>
    <rPh sb="0" eb="4">
      <t>サンカニンズウ</t>
    </rPh>
    <phoneticPr fontId="2"/>
  </si>
  <si>
    <t>参加人数を記入してください。</t>
    <rPh sb="0" eb="2">
      <t>サンカ</t>
    </rPh>
    <rPh sb="2" eb="4">
      <t>ニンズウ</t>
    </rPh>
    <rPh sb="5" eb="7">
      <t>キニュウ</t>
    </rPh>
    <phoneticPr fontId="2"/>
  </si>
  <si>
    <t>申込一覧表①</t>
    <phoneticPr fontId="2"/>
  </si>
  <si>
    <t>2日間エントリーした場合
500円</t>
    <rPh sb="1" eb="3">
      <t>ニチカン</t>
    </rPh>
    <rPh sb="10" eb="12">
      <t>バアイ</t>
    </rPh>
    <rPh sb="16" eb="17">
      <t>エン</t>
    </rPh>
    <phoneticPr fontId="2"/>
  </si>
  <si>
    <t>合計</t>
    <rPh sb="0" eb="2">
      <t>ゴウケイ</t>
    </rPh>
    <phoneticPr fontId="2"/>
  </si>
  <si>
    <t>コンバイドB
1500円</t>
    <rPh sb="11" eb="12">
      <t>エン</t>
    </rPh>
    <phoneticPr fontId="2"/>
  </si>
  <si>
    <r>
      <t xml:space="preserve">所属学校名
（登録団体名）等
</t>
    </r>
    <r>
      <rPr>
        <sz val="10"/>
        <color rgb="FFFF0000"/>
        <rFont val="ＭＳ Ｐゴシック"/>
        <family val="3"/>
        <charset val="128"/>
      </rPr>
      <t>必ず記入ください</t>
    </r>
    <rPh sb="0" eb="1">
      <t>トコロ</t>
    </rPh>
    <rPh sb="1" eb="2">
      <t>ゾク</t>
    </rPh>
    <rPh sb="2" eb="4">
      <t>ガッコウ</t>
    </rPh>
    <rPh sb="4" eb="5">
      <t>メイ</t>
    </rPh>
    <rPh sb="7" eb="9">
      <t>トウロク</t>
    </rPh>
    <rPh sb="9" eb="11">
      <t>ダンタイ</t>
    </rPh>
    <rPh sb="11" eb="12">
      <t>メイ</t>
    </rPh>
    <rPh sb="13" eb="14">
      <t>トウ</t>
    </rPh>
    <rPh sb="15" eb="16">
      <t>カナラ</t>
    </rPh>
    <rPh sb="17" eb="19">
      <t>キニュウ</t>
    </rPh>
    <phoneticPr fontId="2"/>
  </si>
  <si>
    <t>山形TFC</t>
    <rPh sb="0" eb="2">
      <t>ヤマガタ</t>
    </rPh>
    <phoneticPr fontId="2"/>
  </si>
  <si>
    <t>参加料無料
プログラム代　５００円</t>
    <rPh sb="0" eb="5">
      <t>サンカリョウムリョウ</t>
    </rPh>
    <rPh sb="11" eb="12">
      <t>ダイ</t>
    </rPh>
    <rPh sb="16" eb="17">
      <t>エン</t>
    </rPh>
    <phoneticPr fontId="2"/>
  </si>
  <si>
    <t>※4　コンバイドBの記録については別シートコンバイドB　個票にお願いします。</t>
    <rPh sb="10" eb="12">
      <t>キロク</t>
    </rPh>
    <rPh sb="17" eb="18">
      <t>ベツ</t>
    </rPh>
    <rPh sb="28" eb="30">
      <t>コヒョウ</t>
    </rPh>
    <rPh sb="32" eb="33">
      <t>ネガ</t>
    </rPh>
    <phoneticPr fontId="2"/>
  </si>
  <si>
    <r>
      <t xml:space="preserve">28日
</t>
    </r>
    <r>
      <rPr>
        <sz val="10"/>
        <color rgb="FFFF0000"/>
        <rFont val="ＭＳ Ｐゴシック"/>
        <family val="3"/>
        <charset val="128"/>
      </rPr>
      <t>同日1種目のみ</t>
    </r>
    <rPh sb="2" eb="3">
      <t>ヒ</t>
    </rPh>
    <rPh sb="4" eb="6">
      <t>ドウジツ</t>
    </rPh>
    <rPh sb="7" eb="9">
      <t>シュモク</t>
    </rPh>
    <phoneticPr fontId="2"/>
  </si>
  <si>
    <r>
      <t xml:space="preserve">29日
</t>
    </r>
    <r>
      <rPr>
        <sz val="10"/>
        <color rgb="FFFF0000"/>
        <rFont val="ＭＳ Ｐゴシック"/>
        <family val="3"/>
        <charset val="128"/>
      </rPr>
      <t>同日1種目のみ</t>
    </r>
    <rPh sb="2" eb="3">
      <t>ヒ</t>
    </rPh>
    <phoneticPr fontId="2"/>
  </si>
  <si>
    <t>小学生男子1・2年　50m</t>
    <rPh sb="0" eb="3">
      <t>ショウガクセイ</t>
    </rPh>
    <rPh sb="3" eb="5">
      <t>ダンシ</t>
    </rPh>
    <rPh sb="8" eb="9">
      <t>ネン</t>
    </rPh>
    <phoneticPr fontId="2"/>
  </si>
  <si>
    <t>28日</t>
    <rPh sb="2" eb="3">
      <t>ヒ</t>
    </rPh>
    <phoneticPr fontId="2"/>
  </si>
  <si>
    <t>29日のみ出場する場合
1000円</t>
    <rPh sb="2" eb="3">
      <t>ヒ</t>
    </rPh>
    <rPh sb="5" eb="7">
      <t>シュツジョウ</t>
    </rPh>
    <rPh sb="9" eb="11">
      <t>バアイ</t>
    </rPh>
    <rPh sb="16" eb="17">
      <t>エン</t>
    </rPh>
    <phoneticPr fontId="2"/>
  </si>
  <si>
    <t>参考記録</t>
    <rPh sb="0" eb="1">
      <t>コウ</t>
    </rPh>
    <rPh sb="1" eb="3">
      <t>キロク</t>
    </rPh>
    <phoneticPr fontId="2"/>
  </si>
  <si>
    <t>28日＋29日</t>
    <rPh sb="2" eb="3">
      <t>ヒ</t>
    </rPh>
    <rPh sb="6" eb="7">
      <t>ヒ</t>
    </rPh>
    <phoneticPr fontId="2"/>
  </si>
  <si>
    <t>小学生女子1・2年　50m</t>
    <rPh sb="0" eb="3">
      <t>ショウガクセイ</t>
    </rPh>
    <rPh sb="3" eb="5">
      <t>ジョシ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</si>
</sst>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&lt;=99999999]####\-####;\(00\)\ ####\-####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>
      <alignment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3" fontId="15" fillId="2" borderId="0" xfId="0" applyNumberFormat="1" applyFont="1" applyFill="1" applyAlignment="1">
      <alignment horizontal="center" vertical="center"/>
    </xf>
    <xf numFmtId="176" fontId="15" fillId="2" borderId="0" xfId="0" quotePrefix="1" applyNumberFormat="1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17" fillId="0" borderId="0" xfId="0" applyFont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17" fillId="2" borderId="0" xfId="0" applyFont="1" applyFill="1" applyAlignment="1">
      <alignment vertical="center" shrinkToFit="1"/>
    </xf>
    <xf numFmtId="0" fontId="9" fillId="2" borderId="0" xfId="0" applyFont="1" applyFill="1">
      <alignment vertical="center"/>
    </xf>
    <xf numFmtId="38" fontId="15" fillId="2" borderId="0" xfId="0" applyNumberFormat="1" applyFont="1" applyFill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176" fontId="15" fillId="2" borderId="15" xfId="0" quotePrefix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3" fontId="6" fillId="2" borderId="0" xfId="0" quotePrefix="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76" fontId="4" fillId="2" borderId="8" xfId="0" quotePrefix="1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3" fontId="0" fillId="2" borderId="0" xfId="0" applyNumberFormat="1" applyFill="1" applyAlignment="1">
      <alignment horizontal="center" vertical="center"/>
    </xf>
    <xf numFmtId="38" fontId="0" fillId="2" borderId="0" xfId="0" applyNumberFormat="1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3" fontId="0" fillId="2" borderId="0" xfId="0" applyNumberFormat="1" applyFill="1" applyAlignment="1">
      <alignment vertical="center" shrinkToFit="1"/>
    </xf>
    <xf numFmtId="0" fontId="0" fillId="2" borderId="0" xfId="0" applyFill="1" applyAlignment="1">
      <alignment vertical="center" wrapText="1"/>
    </xf>
    <xf numFmtId="0" fontId="4" fillId="2" borderId="3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177" fontId="0" fillId="2" borderId="16" xfId="0" applyNumberFormat="1" applyFill="1" applyBorder="1" applyAlignment="1">
      <alignment horizontal="center" vertical="center" wrapText="1"/>
    </xf>
    <xf numFmtId="177" fontId="0" fillId="2" borderId="4" xfId="0" applyNumberForma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 shrinkToFit="1"/>
    </xf>
    <xf numFmtId="0" fontId="0" fillId="2" borderId="28" xfId="0" applyFill="1" applyBorder="1" applyAlignment="1">
      <alignment horizontal="center" vertical="center" wrapText="1" shrinkToFit="1"/>
    </xf>
    <xf numFmtId="0" fontId="0" fillId="2" borderId="31" xfId="0" applyFill="1" applyBorder="1" applyAlignment="1">
      <alignment horizontal="center" vertical="center" wrapText="1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quotePrefix="1" applyNumberForma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38" fontId="15" fillId="2" borderId="1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0"/>
  <sheetViews>
    <sheetView view="pageBreakPreview" zoomScaleNormal="100" zoomScaleSheetLayoutView="100" workbookViewId="0">
      <selection activeCell="A5" sqref="A5:K6"/>
    </sheetView>
  </sheetViews>
  <sheetFormatPr defaultColWidth="9" defaultRowHeight="13.2" x14ac:dyDescent="0.2"/>
  <cols>
    <col min="1" max="1" width="5.21875" style="5" bestFit="1" customWidth="1"/>
    <col min="2" max="3" width="15.6640625" style="5" customWidth="1"/>
    <col min="4" max="4" width="4.88671875" style="5" customWidth="1"/>
    <col min="5" max="5" width="15.21875" style="5" customWidth="1"/>
    <col min="6" max="6" width="7.44140625" style="5" customWidth="1"/>
    <col min="7" max="7" width="24.6640625" style="5" customWidth="1"/>
    <col min="8" max="8" width="11.44140625" style="5" customWidth="1"/>
    <col min="9" max="9" width="24.6640625" style="5" customWidth="1"/>
    <col min="10" max="10" width="11.44140625" style="5" customWidth="1"/>
    <col min="11" max="11" width="8.6640625" style="5" customWidth="1"/>
    <col min="12" max="12" width="7" style="5" customWidth="1"/>
    <col min="13" max="13" width="23.44140625" style="5" bestFit="1" customWidth="1"/>
    <col min="14" max="14" width="21.88671875" style="5" bestFit="1" customWidth="1"/>
    <col min="15" max="15" width="7.44140625" style="5" customWidth="1"/>
    <col min="16" max="16" width="10.109375" style="5" customWidth="1"/>
    <col min="17" max="16384" width="9" style="5"/>
  </cols>
  <sheetData>
    <row r="1" spans="1:15" s="1" customFormat="1" ht="32.25" customHeight="1" x14ac:dyDescent="0.2">
      <c r="A1" s="128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7"/>
      <c r="M1" s="7"/>
      <c r="N1" s="7"/>
      <c r="O1" s="7"/>
    </row>
    <row r="2" spans="1:15" s="1" customFormat="1" ht="9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"/>
      <c r="M2" s="4"/>
      <c r="N2" s="4"/>
      <c r="O2" s="4"/>
    </row>
    <row r="3" spans="1:15" s="1" customFormat="1" ht="18" customHeight="1" x14ac:dyDescent="0.2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8"/>
      <c r="M3" s="8"/>
      <c r="N3" s="8"/>
      <c r="O3" s="8"/>
    </row>
    <row r="4" spans="1:15" ht="6.7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5" ht="36" customHeight="1" x14ac:dyDescent="0.2">
      <c r="A5" s="83" t="s">
        <v>10</v>
      </c>
      <c r="B5" s="84"/>
      <c r="C5" s="125" t="s">
        <v>82</v>
      </c>
      <c r="D5" s="126"/>
      <c r="E5" s="126"/>
      <c r="F5" s="127"/>
      <c r="G5" s="130" t="s">
        <v>9</v>
      </c>
      <c r="H5" s="130"/>
      <c r="I5" s="130"/>
      <c r="J5" s="130"/>
      <c r="K5" s="130"/>
    </row>
    <row r="6" spans="1:15" ht="36" customHeight="1" x14ac:dyDescent="0.2">
      <c r="A6" s="83" t="s">
        <v>33</v>
      </c>
      <c r="B6" s="120"/>
      <c r="C6" s="83"/>
      <c r="D6" s="120"/>
      <c r="E6" s="120"/>
      <c r="F6" s="84"/>
      <c r="G6" s="82" t="s">
        <v>4</v>
      </c>
      <c r="H6" s="85"/>
      <c r="I6" s="86"/>
      <c r="J6" s="86"/>
      <c r="K6" s="87"/>
    </row>
    <row r="7" spans="1:15" x14ac:dyDescent="0.2">
      <c r="A7" s="18"/>
      <c r="B7" s="43" t="s">
        <v>6</v>
      </c>
      <c r="C7" s="18"/>
      <c r="D7" s="18"/>
      <c r="E7" s="18"/>
      <c r="F7" s="16"/>
      <c r="G7" s="16" t="s">
        <v>18</v>
      </c>
      <c r="H7" s="16"/>
      <c r="I7" s="16"/>
      <c r="J7" s="16"/>
      <c r="K7" s="16"/>
      <c r="L7"/>
      <c r="O7"/>
    </row>
    <row r="8" spans="1:15" x14ac:dyDescent="0.2">
      <c r="A8" s="18"/>
      <c r="B8" s="16" t="s">
        <v>19</v>
      </c>
      <c r="C8" s="18"/>
      <c r="D8" s="18"/>
      <c r="E8" s="18"/>
      <c r="F8" s="16"/>
      <c r="G8" s="16" t="s">
        <v>84</v>
      </c>
      <c r="H8" s="16"/>
      <c r="I8" s="16"/>
      <c r="J8" s="16"/>
      <c r="K8" s="16"/>
      <c r="L8"/>
      <c r="O8"/>
    </row>
    <row r="9" spans="1:15" ht="20.25" customHeight="1" thickBot="1" x14ac:dyDescent="0.25">
      <c r="A9" s="100" t="s">
        <v>0</v>
      </c>
      <c r="B9" s="99" t="s">
        <v>20</v>
      </c>
      <c r="C9" s="99" t="s">
        <v>21</v>
      </c>
      <c r="D9" s="100" t="s">
        <v>1</v>
      </c>
      <c r="E9" s="99" t="s">
        <v>81</v>
      </c>
      <c r="F9" s="91" t="s">
        <v>38</v>
      </c>
      <c r="G9" s="93" t="s">
        <v>15</v>
      </c>
      <c r="H9" s="93"/>
      <c r="I9" s="93"/>
      <c r="J9" s="93"/>
      <c r="K9" s="94" t="s">
        <v>31</v>
      </c>
      <c r="M9" s="15">
        <v>16</v>
      </c>
      <c r="N9" s="6">
        <v>17</v>
      </c>
    </row>
    <row r="10" spans="1:15" ht="34.5" customHeight="1" x14ac:dyDescent="0.2">
      <c r="A10" s="100"/>
      <c r="B10" s="100"/>
      <c r="C10" s="100"/>
      <c r="D10" s="100"/>
      <c r="E10" s="99"/>
      <c r="F10" s="92"/>
      <c r="G10" s="97" t="s">
        <v>85</v>
      </c>
      <c r="H10" s="98"/>
      <c r="I10" s="97" t="s">
        <v>86</v>
      </c>
      <c r="J10" s="98"/>
      <c r="K10" s="95"/>
      <c r="M10" s="15" t="s">
        <v>34</v>
      </c>
      <c r="N10" s="6" t="s">
        <v>87</v>
      </c>
    </row>
    <row r="11" spans="1:15" ht="27" customHeight="1" x14ac:dyDescent="0.2">
      <c r="A11" s="100"/>
      <c r="B11" s="100"/>
      <c r="C11" s="100"/>
      <c r="D11" s="100"/>
      <c r="E11" s="99"/>
      <c r="F11" s="92"/>
      <c r="G11" s="44" t="s">
        <v>16</v>
      </c>
      <c r="H11" s="45" t="s">
        <v>90</v>
      </c>
      <c r="I11" s="46" t="s">
        <v>16</v>
      </c>
      <c r="J11" s="45" t="s">
        <v>90</v>
      </c>
      <c r="K11" s="96"/>
      <c r="M11" s="15" t="s">
        <v>11</v>
      </c>
      <c r="N11" s="6" t="s">
        <v>36</v>
      </c>
    </row>
    <row r="12" spans="1:15" ht="27" customHeight="1" x14ac:dyDescent="0.2">
      <c r="A12" s="47">
        <v>1</v>
      </c>
      <c r="B12" s="48"/>
      <c r="C12" s="49"/>
      <c r="D12" s="49"/>
      <c r="E12" s="48"/>
      <c r="F12" s="50"/>
      <c r="G12" s="51"/>
      <c r="H12" s="52"/>
      <c r="I12" s="51"/>
      <c r="J12" s="52"/>
      <c r="K12" s="53"/>
      <c r="M12" s="37" t="s">
        <v>45</v>
      </c>
      <c r="N12" s="6" t="s">
        <v>13</v>
      </c>
    </row>
    <row r="13" spans="1:15" ht="27" customHeight="1" x14ac:dyDescent="0.2">
      <c r="A13" s="47">
        <v>2</v>
      </c>
      <c r="B13" s="48"/>
      <c r="C13" s="49"/>
      <c r="D13" s="49"/>
      <c r="E13" s="48"/>
      <c r="F13" s="50"/>
      <c r="G13" s="51"/>
      <c r="H13" s="52"/>
      <c r="I13" s="51"/>
      <c r="J13" s="52"/>
      <c r="K13" s="53"/>
      <c r="N13" s="6"/>
    </row>
    <row r="14" spans="1:15" ht="27" customHeight="1" x14ac:dyDescent="0.2">
      <c r="A14" s="47">
        <v>3</v>
      </c>
      <c r="B14" s="48"/>
      <c r="C14" s="49"/>
      <c r="D14" s="49"/>
      <c r="E14" s="48"/>
      <c r="F14" s="50"/>
      <c r="G14" s="51"/>
      <c r="H14" s="52"/>
      <c r="I14" s="51"/>
      <c r="J14" s="52"/>
      <c r="K14" s="53"/>
    </row>
    <row r="15" spans="1:15" ht="27" customHeight="1" x14ac:dyDescent="0.2">
      <c r="A15" s="47">
        <v>4</v>
      </c>
      <c r="B15" s="48"/>
      <c r="C15" s="49"/>
      <c r="D15" s="49"/>
      <c r="E15" s="48"/>
      <c r="F15" s="50"/>
      <c r="G15" s="51"/>
      <c r="H15" s="52"/>
      <c r="I15" s="51"/>
      <c r="J15" s="52"/>
      <c r="K15" s="53"/>
    </row>
    <row r="16" spans="1:15" ht="27" customHeight="1" x14ac:dyDescent="0.2">
      <c r="A16" s="47">
        <v>5</v>
      </c>
      <c r="B16" s="48"/>
      <c r="C16" s="49"/>
      <c r="D16" s="49"/>
      <c r="E16" s="48"/>
      <c r="F16" s="50"/>
      <c r="G16" s="51"/>
      <c r="H16" s="52"/>
      <c r="I16" s="51"/>
      <c r="J16" s="52"/>
      <c r="K16" s="53"/>
    </row>
    <row r="17" spans="1:14" ht="27" customHeight="1" x14ac:dyDescent="0.2">
      <c r="A17" s="47">
        <v>6</v>
      </c>
      <c r="B17" s="48"/>
      <c r="C17" s="49"/>
      <c r="D17" s="49"/>
      <c r="E17" s="48"/>
      <c r="F17" s="50"/>
      <c r="G17" s="51"/>
      <c r="H17" s="52"/>
      <c r="I17" s="51"/>
      <c r="J17" s="52"/>
      <c r="K17" s="53"/>
    </row>
    <row r="18" spans="1:14" ht="27" customHeight="1" x14ac:dyDescent="0.2">
      <c r="A18" s="47">
        <v>7</v>
      </c>
      <c r="B18" s="48"/>
      <c r="C18" s="49"/>
      <c r="D18" s="49"/>
      <c r="E18" s="48"/>
      <c r="F18" s="50"/>
      <c r="G18" s="51"/>
      <c r="H18" s="52"/>
      <c r="I18" s="51"/>
      <c r="J18" s="52"/>
      <c r="K18" s="53"/>
    </row>
    <row r="19" spans="1:14" ht="27" customHeight="1" x14ac:dyDescent="0.2">
      <c r="A19" s="47">
        <v>8</v>
      </c>
      <c r="B19" s="48"/>
      <c r="C19" s="49"/>
      <c r="D19" s="49"/>
      <c r="E19" s="48"/>
      <c r="F19" s="50"/>
      <c r="G19" s="51"/>
      <c r="H19" s="52"/>
      <c r="I19" s="51"/>
      <c r="J19" s="52"/>
      <c r="K19" s="53"/>
    </row>
    <row r="20" spans="1:14" ht="27" customHeight="1" x14ac:dyDescent="0.2">
      <c r="A20" s="47">
        <v>9</v>
      </c>
      <c r="B20" s="48"/>
      <c r="C20" s="49"/>
      <c r="D20" s="49"/>
      <c r="E20" s="48"/>
      <c r="F20" s="50"/>
      <c r="G20" s="51"/>
      <c r="H20" s="52"/>
      <c r="I20" s="51"/>
      <c r="J20" s="52"/>
      <c r="K20" s="53"/>
    </row>
    <row r="21" spans="1:14" ht="27" customHeight="1" x14ac:dyDescent="0.2">
      <c r="A21" s="47">
        <v>10</v>
      </c>
      <c r="B21" s="48"/>
      <c r="C21" s="49"/>
      <c r="D21" s="49"/>
      <c r="E21" s="48"/>
      <c r="F21" s="50"/>
      <c r="G21" s="51"/>
      <c r="H21" s="52"/>
      <c r="I21" s="51"/>
      <c r="J21" s="52"/>
      <c r="K21" s="53"/>
    </row>
    <row r="22" spans="1:14" ht="27" customHeight="1" x14ac:dyDescent="0.2">
      <c r="A22" s="47">
        <v>11</v>
      </c>
      <c r="B22" s="48"/>
      <c r="C22" s="49"/>
      <c r="D22" s="49"/>
      <c r="E22" s="48"/>
      <c r="F22" s="50"/>
      <c r="G22" s="51"/>
      <c r="H22" s="52"/>
      <c r="I22" s="51"/>
      <c r="J22" s="52"/>
      <c r="K22" s="53"/>
    </row>
    <row r="23" spans="1:14" ht="27" customHeight="1" x14ac:dyDescent="0.2">
      <c r="A23" s="47">
        <v>12</v>
      </c>
      <c r="B23" s="48"/>
      <c r="C23" s="49"/>
      <c r="D23" s="49"/>
      <c r="E23" s="48"/>
      <c r="F23" s="50"/>
      <c r="G23" s="51"/>
      <c r="H23" s="52"/>
      <c r="I23" s="51"/>
      <c r="J23" s="52"/>
      <c r="K23" s="53"/>
    </row>
    <row r="24" spans="1:14" ht="27" customHeight="1" x14ac:dyDescent="0.2">
      <c r="A24" s="47">
        <v>13</v>
      </c>
      <c r="B24" s="48"/>
      <c r="C24" s="49"/>
      <c r="D24" s="49"/>
      <c r="E24" s="48"/>
      <c r="F24" s="50"/>
      <c r="G24" s="51"/>
      <c r="H24" s="52"/>
      <c r="I24" s="51"/>
      <c r="J24" s="52"/>
      <c r="K24" s="53"/>
    </row>
    <row r="25" spans="1:14" ht="27" customHeight="1" x14ac:dyDescent="0.2">
      <c r="A25" s="47">
        <v>14</v>
      </c>
      <c r="B25" s="48"/>
      <c r="C25" s="49"/>
      <c r="D25" s="49"/>
      <c r="E25" s="48"/>
      <c r="F25" s="50"/>
      <c r="G25" s="51"/>
      <c r="H25" s="52"/>
      <c r="I25" s="51"/>
      <c r="J25" s="52"/>
      <c r="K25" s="53"/>
    </row>
    <row r="26" spans="1:14" ht="27" customHeight="1" x14ac:dyDescent="0.2">
      <c r="A26" s="47">
        <v>15</v>
      </c>
      <c r="B26" s="48"/>
      <c r="C26" s="49"/>
      <c r="D26" s="49"/>
      <c r="E26" s="48"/>
      <c r="F26" s="50"/>
      <c r="G26" s="51"/>
      <c r="H26" s="18"/>
      <c r="I26" s="51"/>
      <c r="J26" s="52"/>
      <c r="K26" s="53"/>
    </row>
    <row r="27" spans="1:14" ht="27" customHeight="1" x14ac:dyDescent="0.2">
      <c r="A27" s="47">
        <v>16</v>
      </c>
      <c r="B27" s="48"/>
      <c r="C27" s="49"/>
      <c r="D27" s="49"/>
      <c r="E27" s="48"/>
      <c r="F27" s="50"/>
      <c r="G27" s="51"/>
      <c r="H27" s="52"/>
      <c r="I27" s="51"/>
      <c r="J27" s="52"/>
      <c r="K27" s="53"/>
    </row>
    <row r="28" spans="1:14" ht="27" customHeight="1" x14ac:dyDescent="0.2">
      <c r="A28" s="47">
        <v>17</v>
      </c>
      <c r="B28" s="48"/>
      <c r="C28" s="49"/>
      <c r="D28" s="49"/>
      <c r="E28" s="48"/>
      <c r="F28" s="50"/>
      <c r="G28" s="51"/>
      <c r="H28" s="52"/>
      <c r="I28" s="51"/>
      <c r="J28" s="52"/>
      <c r="K28" s="53"/>
    </row>
    <row r="29" spans="1:14" ht="27" customHeight="1" x14ac:dyDescent="0.2">
      <c r="A29" s="47">
        <v>18</v>
      </c>
      <c r="B29" s="48"/>
      <c r="C29" s="49"/>
      <c r="D29" s="49"/>
      <c r="E29" s="48"/>
      <c r="F29" s="50"/>
      <c r="G29" s="51"/>
      <c r="H29" s="52"/>
      <c r="I29" s="51"/>
      <c r="J29" s="52"/>
      <c r="K29" s="53"/>
      <c r="N29" s="3"/>
    </row>
    <row r="30" spans="1:14" ht="27" customHeight="1" x14ac:dyDescent="0.2">
      <c r="A30" s="47">
        <v>19</v>
      </c>
      <c r="B30" s="48"/>
      <c r="C30" s="49"/>
      <c r="D30" s="49"/>
      <c r="E30" s="48"/>
      <c r="F30" s="50"/>
      <c r="G30" s="51"/>
      <c r="H30" s="52"/>
      <c r="I30" s="51"/>
      <c r="J30" s="52"/>
      <c r="K30" s="53"/>
      <c r="M30" s="3"/>
      <c r="N30" s="2"/>
    </row>
    <row r="31" spans="1:14" ht="27" customHeight="1" thickBot="1" x14ac:dyDescent="0.25">
      <c r="A31" s="47">
        <v>20</v>
      </c>
      <c r="B31" s="48"/>
      <c r="C31" s="48"/>
      <c r="D31" s="48"/>
      <c r="E31" s="48"/>
      <c r="F31" s="50"/>
      <c r="G31" s="54"/>
      <c r="H31" s="55"/>
      <c r="I31" s="54"/>
      <c r="J31" s="55"/>
      <c r="K31" s="53"/>
      <c r="M31" s="2"/>
      <c r="N31" s="2"/>
    </row>
    <row r="32" spans="1:14" ht="24.9" customHeight="1" x14ac:dyDescent="0.2">
      <c r="A32" s="18"/>
      <c r="B32" s="18"/>
      <c r="C32" s="18"/>
      <c r="D32" s="18"/>
      <c r="E32" s="18"/>
      <c r="F32" s="18"/>
      <c r="G32" s="18" t="s">
        <v>47</v>
      </c>
      <c r="H32" s="18">
        <f>COUNTA(G12:G31)-H33</f>
        <v>0</v>
      </c>
      <c r="I32" s="18" t="s">
        <v>47</v>
      </c>
      <c r="J32" s="18">
        <f>COUNTA(I12:I31)</f>
        <v>0</v>
      </c>
      <c r="K32" s="18"/>
      <c r="M32" s="2"/>
    </row>
    <row r="33" spans="1:15" ht="24.9" customHeight="1" thickBot="1" x14ac:dyDescent="0.25">
      <c r="A33" s="18"/>
      <c r="B33" s="18"/>
      <c r="C33" s="18"/>
      <c r="D33" s="18"/>
      <c r="E33" s="18"/>
      <c r="F33" s="18"/>
      <c r="G33" s="18" t="s">
        <v>44</v>
      </c>
      <c r="H33" s="18">
        <f>COUNTIF(G12:G31,"*B*")</f>
        <v>0</v>
      </c>
      <c r="I33" s="18"/>
      <c r="J33" s="18"/>
      <c r="K33" s="18"/>
      <c r="O33" s="3"/>
    </row>
    <row r="34" spans="1:15" s="2" customFormat="1" ht="30" customHeight="1" thickBot="1" x14ac:dyDescent="0.25">
      <c r="A34" s="19"/>
      <c r="B34" s="117" t="s">
        <v>77</v>
      </c>
      <c r="C34" s="118"/>
      <c r="D34" s="118"/>
      <c r="E34" s="118"/>
      <c r="F34" s="119"/>
      <c r="G34" s="74" t="s">
        <v>88</v>
      </c>
      <c r="H34" s="75" t="s">
        <v>75</v>
      </c>
      <c r="I34" s="74" t="s">
        <v>74</v>
      </c>
      <c r="J34" s="75" t="s">
        <v>75</v>
      </c>
      <c r="K34" s="19"/>
      <c r="M34" s="5"/>
      <c r="N34" s="5"/>
    </row>
    <row r="35" spans="1:15" ht="40.049999999999997" customHeight="1" x14ac:dyDescent="0.2">
      <c r="A35" s="56"/>
      <c r="B35" s="124" t="s">
        <v>76</v>
      </c>
      <c r="C35" s="103" t="s">
        <v>48</v>
      </c>
      <c r="D35" s="104"/>
      <c r="E35" s="104"/>
      <c r="F35" s="105"/>
      <c r="G35" s="64" t="s">
        <v>66</v>
      </c>
      <c r="H35" s="65"/>
      <c r="I35" s="64" t="s">
        <v>89</v>
      </c>
      <c r="J35" s="70"/>
      <c r="K35" s="19"/>
      <c r="N35" s="25"/>
    </row>
    <row r="36" spans="1:15" ht="40.049999999999997" customHeight="1" thickBot="1" x14ac:dyDescent="0.25">
      <c r="A36" s="19"/>
      <c r="B36" s="112"/>
      <c r="C36" s="106"/>
      <c r="D36" s="107"/>
      <c r="E36" s="107"/>
      <c r="F36" s="108"/>
      <c r="G36" s="66" t="s">
        <v>80</v>
      </c>
      <c r="H36" s="71"/>
      <c r="I36" s="66" t="s">
        <v>78</v>
      </c>
      <c r="J36" s="71"/>
      <c r="K36" s="19"/>
      <c r="M36" s="25"/>
      <c r="N36" s="25"/>
    </row>
    <row r="37" spans="1:15" s="2" customFormat="1" ht="40.049999999999997" customHeight="1" x14ac:dyDescent="0.2">
      <c r="A37" s="19"/>
      <c r="B37" s="112"/>
      <c r="C37" s="109" t="s">
        <v>64</v>
      </c>
      <c r="D37" s="110"/>
      <c r="E37" s="110"/>
      <c r="F37" s="111"/>
      <c r="G37" s="68" t="s">
        <v>68</v>
      </c>
      <c r="H37" s="69"/>
      <c r="I37" s="68" t="s">
        <v>68</v>
      </c>
      <c r="J37" s="69"/>
      <c r="K37" s="19"/>
      <c r="M37" s="25"/>
      <c r="N37" s="25"/>
    </row>
    <row r="38" spans="1:15" ht="40.049999999999997" customHeight="1" thickBot="1" x14ac:dyDescent="0.25">
      <c r="A38" s="18"/>
      <c r="B38" s="112"/>
      <c r="C38" s="106"/>
      <c r="D38" s="107"/>
      <c r="E38" s="107"/>
      <c r="F38" s="108"/>
      <c r="G38" s="66" t="s">
        <v>67</v>
      </c>
      <c r="H38" s="67"/>
      <c r="I38" s="101"/>
      <c r="J38" s="102"/>
      <c r="K38" s="19"/>
      <c r="M38" s="25"/>
    </row>
    <row r="39" spans="1:15" ht="40.049999999999997" customHeight="1" thickBot="1" x14ac:dyDescent="0.25">
      <c r="A39" s="18"/>
      <c r="B39" s="113"/>
      <c r="C39" s="114" t="s">
        <v>49</v>
      </c>
      <c r="D39" s="115"/>
      <c r="E39" s="115"/>
      <c r="F39" s="116"/>
      <c r="G39" s="89"/>
      <c r="H39" s="90"/>
      <c r="I39" s="78" t="s">
        <v>83</v>
      </c>
      <c r="J39" s="81"/>
      <c r="K39" s="27"/>
      <c r="L39" s="25"/>
      <c r="N39" s="9"/>
    </row>
    <row r="40" spans="1:15" ht="10.5" customHeight="1" x14ac:dyDescent="0.2">
      <c r="A40" s="123" t="s">
        <v>29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25"/>
      <c r="M40" s="9"/>
      <c r="N40" s="9"/>
    </row>
    <row r="41" spans="1:15" s="1" customFormat="1" ht="18.75" customHeight="1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25"/>
      <c r="M41" s="9"/>
      <c r="N41" s="5"/>
    </row>
    <row r="42" spans="1:15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spans="1:15" ht="21" customHeight="1" x14ac:dyDescent="0.2">
      <c r="A43" s="88" t="s">
        <v>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9"/>
      <c r="O43" s="9"/>
    </row>
    <row r="44" spans="1:15" ht="21" customHeight="1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9"/>
      <c r="O44" s="9"/>
    </row>
    <row r="45" spans="1:15" ht="32.1" customHeight="1" x14ac:dyDescent="0.2">
      <c r="A45" s="128" t="s">
        <v>51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5" ht="8.1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</row>
    <row r="47" spans="1:15" ht="18" customHeight="1" x14ac:dyDescent="0.2">
      <c r="A47" s="129" t="s">
        <v>7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</row>
    <row r="48" spans="1:15" ht="8.1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36" customHeight="1" x14ac:dyDescent="0.2">
      <c r="A49" s="83" t="s">
        <v>10</v>
      </c>
      <c r="B49" s="84"/>
      <c r="C49" s="125" t="s">
        <v>82</v>
      </c>
      <c r="D49" s="126"/>
      <c r="E49" s="126"/>
      <c r="F49" s="127"/>
      <c r="G49" s="130" t="s">
        <v>9</v>
      </c>
      <c r="H49" s="130"/>
      <c r="I49" s="130"/>
      <c r="J49" s="130"/>
      <c r="K49" s="130"/>
    </row>
    <row r="50" spans="1:11" ht="36" customHeight="1" x14ac:dyDescent="0.2">
      <c r="A50" s="83" t="s">
        <v>33</v>
      </c>
      <c r="B50" s="120"/>
      <c r="C50" s="83"/>
      <c r="D50" s="120"/>
      <c r="E50" s="120"/>
      <c r="F50" s="84"/>
      <c r="G50" s="121" t="s">
        <v>4</v>
      </c>
      <c r="H50" s="122"/>
      <c r="I50" s="122"/>
      <c r="J50" s="122"/>
      <c r="K50" s="122"/>
    </row>
    <row r="51" spans="1:11" ht="12.9" customHeight="1" x14ac:dyDescent="0.2">
      <c r="A51" s="18"/>
      <c r="B51" s="43" t="s">
        <v>6</v>
      </c>
      <c r="C51" s="18"/>
      <c r="D51" s="18"/>
      <c r="E51" s="18"/>
      <c r="F51" s="16"/>
      <c r="G51" s="16" t="s">
        <v>18</v>
      </c>
      <c r="H51" s="16"/>
      <c r="I51" s="16"/>
      <c r="J51" s="16"/>
      <c r="K51" s="16"/>
    </row>
    <row r="52" spans="1:11" ht="12.9" customHeight="1" x14ac:dyDescent="0.2">
      <c r="A52" s="18"/>
      <c r="B52" s="16" t="s">
        <v>19</v>
      </c>
      <c r="C52" s="18"/>
      <c r="D52" s="18"/>
      <c r="E52" s="18"/>
      <c r="F52" s="16"/>
      <c r="G52" s="16" t="s">
        <v>84</v>
      </c>
      <c r="H52" s="16"/>
      <c r="I52" s="16"/>
      <c r="J52" s="16"/>
      <c r="K52" s="16"/>
    </row>
    <row r="53" spans="1:11" ht="20.100000000000001" customHeight="1" thickBot="1" x14ac:dyDescent="0.25">
      <c r="A53" s="100" t="s">
        <v>0</v>
      </c>
      <c r="B53" s="99" t="s">
        <v>20</v>
      </c>
      <c r="C53" s="99" t="s">
        <v>21</v>
      </c>
      <c r="D53" s="100" t="s">
        <v>1</v>
      </c>
      <c r="E53" s="99" t="s">
        <v>81</v>
      </c>
      <c r="F53" s="91" t="s">
        <v>38</v>
      </c>
      <c r="G53" s="93" t="s">
        <v>15</v>
      </c>
      <c r="H53" s="93"/>
      <c r="I53" s="93"/>
      <c r="J53" s="93"/>
      <c r="K53" s="94" t="s">
        <v>31</v>
      </c>
    </row>
    <row r="54" spans="1:11" ht="33.9" customHeight="1" x14ac:dyDescent="0.2">
      <c r="A54" s="100"/>
      <c r="B54" s="100"/>
      <c r="C54" s="100"/>
      <c r="D54" s="100"/>
      <c r="E54" s="99"/>
      <c r="F54" s="92"/>
      <c r="G54" s="97" t="s">
        <v>85</v>
      </c>
      <c r="H54" s="98"/>
      <c r="I54" s="97" t="s">
        <v>86</v>
      </c>
      <c r="J54" s="98"/>
      <c r="K54" s="95"/>
    </row>
    <row r="55" spans="1:11" x14ac:dyDescent="0.2">
      <c r="A55" s="100"/>
      <c r="B55" s="100"/>
      <c r="C55" s="100"/>
      <c r="D55" s="100"/>
      <c r="E55" s="99"/>
      <c r="F55" s="92"/>
      <c r="G55" s="44" t="s">
        <v>16</v>
      </c>
      <c r="H55" s="45" t="s">
        <v>90</v>
      </c>
      <c r="I55" s="46" t="s">
        <v>16</v>
      </c>
      <c r="J55" s="45" t="s">
        <v>90</v>
      </c>
      <c r="K55" s="96"/>
    </row>
    <row r="56" spans="1:11" ht="27" customHeight="1" x14ac:dyDescent="0.2">
      <c r="A56" s="47">
        <v>21</v>
      </c>
      <c r="B56" s="48"/>
      <c r="C56" s="49"/>
      <c r="D56" s="49"/>
      <c r="E56" s="48"/>
      <c r="F56" s="50"/>
      <c r="G56" s="58"/>
      <c r="H56" s="52"/>
      <c r="I56" s="58"/>
      <c r="J56" s="52"/>
      <c r="K56" s="53"/>
    </row>
    <row r="57" spans="1:11" ht="27" customHeight="1" x14ac:dyDescent="0.2">
      <c r="A57" s="47">
        <v>22</v>
      </c>
      <c r="B57" s="48"/>
      <c r="C57" s="49"/>
      <c r="D57" s="49"/>
      <c r="E57" s="48"/>
      <c r="F57" s="50"/>
      <c r="G57" s="51"/>
      <c r="H57" s="52"/>
      <c r="I57" s="58"/>
      <c r="J57" s="52"/>
      <c r="K57" s="53"/>
    </row>
    <row r="58" spans="1:11" ht="27" customHeight="1" x14ac:dyDescent="0.2">
      <c r="A58" s="47">
        <v>23</v>
      </c>
      <c r="B58" s="48"/>
      <c r="C58" s="49"/>
      <c r="D58" s="49"/>
      <c r="E58" s="48"/>
      <c r="F58" s="50"/>
      <c r="G58" s="51"/>
      <c r="H58" s="52"/>
      <c r="I58" s="58"/>
      <c r="J58" s="52"/>
      <c r="K58" s="53"/>
    </row>
    <row r="59" spans="1:11" ht="27" customHeight="1" x14ac:dyDescent="0.2">
      <c r="A59" s="47">
        <v>24</v>
      </c>
      <c r="B59" s="48"/>
      <c r="C59" s="49"/>
      <c r="D59" s="49"/>
      <c r="E59" s="48"/>
      <c r="F59" s="50"/>
      <c r="G59" s="51"/>
      <c r="H59" s="52"/>
      <c r="I59" s="58"/>
      <c r="J59" s="52"/>
      <c r="K59" s="53"/>
    </row>
    <row r="60" spans="1:11" ht="27" customHeight="1" x14ac:dyDescent="0.2">
      <c r="A60" s="47">
        <v>25</v>
      </c>
      <c r="B60" s="48"/>
      <c r="C60" s="49"/>
      <c r="D60" s="49"/>
      <c r="E60" s="48"/>
      <c r="F60" s="50"/>
      <c r="G60" s="51"/>
      <c r="H60" s="52"/>
      <c r="I60" s="58"/>
      <c r="J60" s="52"/>
      <c r="K60" s="53"/>
    </row>
    <row r="61" spans="1:11" ht="27" customHeight="1" x14ac:dyDescent="0.2">
      <c r="A61" s="47">
        <v>26</v>
      </c>
      <c r="B61" s="48"/>
      <c r="C61" s="49"/>
      <c r="D61" s="49"/>
      <c r="E61" s="48"/>
      <c r="F61" s="50"/>
      <c r="G61" s="51"/>
      <c r="H61" s="52"/>
      <c r="I61" s="58"/>
      <c r="J61" s="52"/>
      <c r="K61" s="53"/>
    </row>
    <row r="62" spans="1:11" ht="27" customHeight="1" x14ac:dyDescent="0.2">
      <c r="A62" s="47">
        <v>27</v>
      </c>
      <c r="B62" s="48"/>
      <c r="C62" s="49"/>
      <c r="D62" s="49"/>
      <c r="E62" s="48"/>
      <c r="F62" s="50"/>
      <c r="G62" s="51"/>
      <c r="H62" s="52"/>
      <c r="I62" s="58"/>
      <c r="J62" s="52"/>
      <c r="K62" s="53"/>
    </row>
    <row r="63" spans="1:11" ht="27" customHeight="1" x14ac:dyDescent="0.2">
      <c r="A63" s="47">
        <v>28</v>
      </c>
      <c r="B63" s="48"/>
      <c r="C63" s="49"/>
      <c r="D63" s="49"/>
      <c r="E63" s="48"/>
      <c r="F63" s="50"/>
      <c r="G63" s="51"/>
      <c r="H63" s="52"/>
      <c r="I63" s="58"/>
      <c r="J63" s="52"/>
      <c r="K63" s="53"/>
    </row>
    <row r="64" spans="1:11" ht="27" customHeight="1" x14ac:dyDescent="0.2">
      <c r="A64" s="47">
        <v>29</v>
      </c>
      <c r="B64" s="48"/>
      <c r="C64" s="49"/>
      <c r="D64" s="49"/>
      <c r="E64" s="48"/>
      <c r="F64" s="50"/>
      <c r="G64" s="51"/>
      <c r="H64" s="52"/>
      <c r="I64" s="58"/>
      <c r="J64" s="52"/>
      <c r="K64" s="53"/>
    </row>
    <row r="65" spans="1:11" ht="27" customHeight="1" x14ac:dyDescent="0.2">
      <c r="A65" s="47">
        <v>30</v>
      </c>
      <c r="B65" s="48"/>
      <c r="C65" s="49"/>
      <c r="D65" s="49"/>
      <c r="E65" s="48"/>
      <c r="F65" s="50"/>
      <c r="G65" s="51"/>
      <c r="H65" s="52"/>
      <c r="I65" s="58"/>
      <c r="J65" s="52"/>
      <c r="K65" s="53"/>
    </row>
    <row r="66" spans="1:11" ht="27" customHeight="1" x14ac:dyDescent="0.2">
      <c r="A66" s="47">
        <v>31</v>
      </c>
      <c r="B66" s="48"/>
      <c r="C66" s="49"/>
      <c r="D66" s="49"/>
      <c r="E66" s="48"/>
      <c r="F66" s="50"/>
      <c r="G66" s="51"/>
      <c r="H66" s="52"/>
      <c r="I66" s="58"/>
      <c r="J66" s="52"/>
      <c r="K66" s="53"/>
    </row>
    <row r="67" spans="1:11" ht="27" customHeight="1" x14ac:dyDescent="0.2">
      <c r="A67" s="47">
        <v>32</v>
      </c>
      <c r="B67" s="48"/>
      <c r="C67" s="49"/>
      <c r="D67" s="49"/>
      <c r="E67" s="48"/>
      <c r="F67" s="50"/>
      <c r="G67" s="51"/>
      <c r="H67" s="52"/>
      <c r="I67" s="58"/>
      <c r="J67" s="52"/>
      <c r="K67" s="53"/>
    </row>
    <row r="68" spans="1:11" ht="27" customHeight="1" x14ac:dyDescent="0.2">
      <c r="A68" s="47">
        <v>33</v>
      </c>
      <c r="B68" s="48"/>
      <c r="C68" s="49"/>
      <c r="D68" s="49"/>
      <c r="E68" s="48"/>
      <c r="F68" s="50"/>
      <c r="G68" s="51"/>
      <c r="H68" s="52"/>
      <c r="I68" s="58"/>
      <c r="J68" s="52"/>
      <c r="K68" s="53"/>
    </row>
    <row r="69" spans="1:11" ht="27" customHeight="1" x14ac:dyDescent="0.2">
      <c r="A69" s="47">
        <v>34</v>
      </c>
      <c r="B69" s="48"/>
      <c r="C69" s="49"/>
      <c r="D69" s="49"/>
      <c r="E69" s="48"/>
      <c r="F69" s="50"/>
      <c r="G69" s="51"/>
      <c r="H69" s="52"/>
      <c r="I69" s="58"/>
      <c r="J69" s="52"/>
      <c r="K69" s="53"/>
    </row>
    <row r="70" spans="1:11" ht="27" customHeight="1" x14ac:dyDescent="0.2">
      <c r="A70" s="47">
        <v>35</v>
      </c>
      <c r="B70" s="48"/>
      <c r="C70" s="49"/>
      <c r="D70" s="49"/>
      <c r="E70" s="48"/>
      <c r="F70" s="50"/>
      <c r="G70" s="51"/>
      <c r="H70" s="52"/>
      <c r="I70" s="58"/>
      <c r="J70" s="52"/>
      <c r="K70" s="53"/>
    </row>
    <row r="71" spans="1:11" ht="27" customHeight="1" x14ac:dyDescent="0.2">
      <c r="A71" s="47">
        <v>36</v>
      </c>
      <c r="B71" s="48"/>
      <c r="C71" s="49"/>
      <c r="D71" s="49"/>
      <c r="E71" s="48"/>
      <c r="F71" s="50"/>
      <c r="G71" s="51"/>
      <c r="H71" s="52"/>
      <c r="I71" s="58"/>
      <c r="J71" s="52"/>
      <c r="K71" s="53"/>
    </row>
    <row r="72" spans="1:11" ht="27" customHeight="1" x14ac:dyDescent="0.2">
      <c r="A72" s="47">
        <v>37</v>
      </c>
      <c r="B72" s="48"/>
      <c r="C72" s="49"/>
      <c r="D72" s="49"/>
      <c r="E72" s="48"/>
      <c r="F72" s="50"/>
      <c r="G72" s="51"/>
      <c r="H72" s="52"/>
      <c r="I72" s="58"/>
      <c r="J72" s="52"/>
      <c r="K72" s="53"/>
    </row>
    <row r="73" spans="1:11" ht="27" customHeight="1" x14ac:dyDescent="0.2">
      <c r="A73" s="47">
        <v>38</v>
      </c>
      <c r="B73" s="48"/>
      <c r="C73" s="49"/>
      <c r="D73" s="49"/>
      <c r="E73" s="48"/>
      <c r="F73" s="50"/>
      <c r="G73" s="51"/>
      <c r="H73" s="52"/>
      <c r="I73" s="58"/>
      <c r="J73" s="52"/>
      <c r="K73" s="53"/>
    </row>
    <row r="74" spans="1:11" ht="27" customHeight="1" x14ac:dyDescent="0.2">
      <c r="A74" s="47">
        <v>39</v>
      </c>
      <c r="B74" s="48"/>
      <c r="C74" s="49"/>
      <c r="D74" s="49"/>
      <c r="E74" s="48"/>
      <c r="F74" s="50"/>
      <c r="G74" s="51"/>
      <c r="H74" s="52"/>
      <c r="I74" s="58"/>
      <c r="J74" s="52"/>
      <c r="K74" s="53"/>
    </row>
    <row r="75" spans="1:11" ht="27" customHeight="1" thickBot="1" x14ac:dyDescent="0.25">
      <c r="A75" s="47">
        <v>40</v>
      </c>
      <c r="B75" s="48"/>
      <c r="C75" s="48"/>
      <c r="D75" s="48"/>
      <c r="E75" s="48"/>
      <c r="F75" s="50"/>
      <c r="G75" s="54"/>
      <c r="H75" s="55"/>
      <c r="I75" s="59"/>
      <c r="J75" s="55"/>
      <c r="K75" s="53"/>
    </row>
    <row r="76" spans="1:11" ht="24.9" customHeight="1" x14ac:dyDescent="0.2">
      <c r="A76" s="18"/>
      <c r="B76" s="18"/>
      <c r="C76" s="18"/>
      <c r="D76" s="18"/>
      <c r="E76" s="18"/>
      <c r="F76" s="18"/>
      <c r="G76" s="18" t="s">
        <v>47</v>
      </c>
      <c r="H76" s="18">
        <f>COUNTA(G56:G75)-H77</f>
        <v>0</v>
      </c>
      <c r="I76" s="18" t="s">
        <v>47</v>
      </c>
      <c r="J76" s="18">
        <f>COUNTA(I56:I75)</f>
        <v>0</v>
      </c>
      <c r="K76" s="18"/>
    </row>
    <row r="77" spans="1:11" ht="24.9" customHeight="1" thickBot="1" x14ac:dyDescent="0.25">
      <c r="A77" s="18"/>
      <c r="B77" s="18"/>
      <c r="C77" s="18"/>
      <c r="D77" s="18"/>
      <c r="E77" s="18"/>
      <c r="F77" s="18"/>
      <c r="G77" s="18" t="s">
        <v>44</v>
      </c>
      <c r="H77" s="18">
        <f>COUNTIF(G56:G75,"*B*")</f>
        <v>0</v>
      </c>
      <c r="I77" s="18"/>
      <c r="J77" s="18"/>
      <c r="K77" s="18"/>
    </row>
    <row r="78" spans="1:11" ht="30" customHeight="1" thickBot="1" x14ac:dyDescent="0.25">
      <c r="A78" s="19"/>
      <c r="B78" s="117" t="s">
        <v>65</v>
      </c>
      <c r="C78" s="118"/>
      <c r="D78" s="118"/>
      <c r="E78" s="118"/>
      <c r="F78" s="119"/>
      <c r="G78" s="74" t="s">
        <v>88</v>
      </c>
      <c r="H78" s="75" t="s">
        <v>75</v>
      </c>
      <c r="I78" s="74" t="s">
        <v>74</v>
      </c>
      <c r="J78" s="75" t="s">
        <v>75</v>
      </c>
      <c r="K78" s="19"/>
    </row>
    <row r="79" spans="1:11" ht="40.049999999999997" customHeight="1" x14ac:dyDescent="0.2">
      <c r="A79" s="56"/>
      <c r="B79" s="112" t="s">
        <v>76</v>
      </c>
      <c r="C79" s="103" t="s">
        <v>48</v>
      </c>
      <c r="D79" s="104"/>
      <c r="E79" s="104"/>
      <c r="F79" s="105"/>
      <c r="G79" s="64" t="s">
        <v>66</v>
      </c>
      <c r="H79" s="65"/>
      <c r="I79" s="64" t="s">
        <v>89</v>
      </c>
      <c r="J79" s="70"/>
      <c r="K79" s="19"/>
    </row>
    <row r="80" spans="1:11" ht="40.049999999999997" customHeight="1" thickBot="1" x14ac:dyDescent="0.25">
      <c r="A80" s="19"/>
      <c r="B80" s="112"/>
      <c r="C80" s="106"/>
      <c r="D80" s="107"/>
      <c r="E80" s="107"/>
      <c r="F80" s="108"/>
      <c r="G80" s="66" t="s">
        <v>80</v>
      </c>
      <c r="H80" s="71"/>
      <c r="I80" s="66" t="s">
        <v>78</v>
      </c>
      <c r="J80" s="71"/>
      <c r="K80" s="19"/>
    </row>
    <row r="81" spans="1:11" ht="40.049999999999997" customHeight="1" x14ac:dyDescent="0.2">
      <c r="A81" s="19"/>
      <c r="B81" s="112"/>
      <c r="C81" s="109" t="s">
        <v>64</v>
      </c>
      <c r="D81" s="110"/>
      <c r="E81" s="110"/>
      <c r="F81" s="111"/>
      <c r="G81" s="68" t="s">
        <v>68</v>
      </c>
      <c r="H81" s="69"/>
      <c r="I81" s="68" t="s">
        <v>68</v>
      </c>
      <c r="J81" s="69"/>
      <c r="K81" s="19"/>
    </row>
    <row r="82" spans="1:11" ht="40.049999999999997" customHeight="1" thickBot="1" x14ac:dyDescent="0.25">
      <c r="A82" s="18"/>
      <c r="B82" s="112"/>
      <c r="C82" s="106"/>
      <c r="D82" s="107"/>
      <c r="E82" s="107"/>
      <c r="F82" s="108"/>
      <c r="G82" s="66" t="s">
        <v>67</v>
      </c>
      <c r="H82" s="67"/>
      <c r="I82" s="101"/>
      <c r="J82" s="102"/>
      <c r="K82" s="19"/>
    </row>
    <row r="83" spans="1:11" ht="40.049999999999997" customHeight="1" thickBot="1" x14ac:dyDescent="0.25">
      <c r="A83" s="18"/>
      <c r="B83" s="113"/>
      <c r="C83" s="114" t="s">
        <v>49</v>
      </c>
      <c r="D83" s="115"/>
      <c r="E83" s="115"/>
      <c r="F83" s="116"/>
      <c r="G83" s="89"/>
      <c r="H83" s="90"/>
      <c r="I83" s="78" t="s">
        <v>83</v>
      </c>
      <c r="J83" s="72"/>
      <c r="K83" s="27"/>
    </row>
    <row r="84" spans="1:11" ht="24.9" customHeight="1" x14ac:dyDescent="0.2">
      <c r="A84" s="123" t="s">
        <v>29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</row>
    <row r="85" spans="1:11" ht="13.2" customHeight="1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</row>
    <row r="86" spans="1:11" ht="13.2" customHeight="1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</row>
    <row r="87" spans="1:11" ht="13.2" customHeight="1" x14ac:dyDescent="0.2">
      <c r="A87" s="88" t="s">
        <v>8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</row>
    <row r="88" spans="1:1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14.4" customHeight="1" x14ac:dyDescent="0.2">
      <c r="A89"/>
      <c r="B89"/>
      <c r="C89"/>
      <c r="D89"/>
      <c r="E89"/>
      <c r="F89"/>
      <c r="G89"/>
      <c r="H89"/>
      <c r="I89"/>
      <c r="J89"/>
      <c r="K89"/>
    </row>
    <row r="90" spans="1:11" x14ac:dyDescent="0.2">
      <c r="A90"/>
      <c r="B90"/>
      <c r="C90"/>
      <c r="D90"/>
      <c r="E90"/>
      <c r="F90"/>
      <c r="G90"/>
      <c r="H90"/>
      <c r="I90"/>
      <c r="J90"/>
      <c r="K90"/>
    </row>
  </sheetData>
  <mergeCells count="54">
    <mergeCell ref="A6:B6"/>
    <mergeCell ref="C6:F6"/>
    <mergeCell ref="C50:F50"/>
    <mergeCell ref="B34:F34"/>
    <mergeCell ref="E9:E11"/>
    <mergeCell ref="F9:F11"/>
    <mergeCell ref="A1:K1"/>
    <mergeCell ref="A3:K3"/>
    <mergeCell ref="K9:K11"/>
    <mergeCell ref="G9:J9"/>
    <mergeCell ref="G10:H10"/>
    <mergeCell ref="I10:J10"/>
    <mergeCell ref="G5:K5"/>
    <mergeCell ref="A9:A11"/>
    <mergeCell ref="B9:B11"/>
    <mergeCell ref="D9:D11"/>
    <mergeCell ref="C9:C11"/>
    <mergeCell ref="A5:B5"/>
    <mergeCell ref="C5:F5"/>
    <mergeCell ref="A84:K86"/>
    <mergeCell ref="I38:J38"/>
    <mergeCell ref="D53:D55"/>
    <mergeCell ref="E53:E55"/>
    <mergeCell ref="B35:B39"/>
    <mergeCell ref="G39:H39"/>
    <mergeCell ref="C39:F39"/>
    <mergeCell ref="A40:K42"/>
    <mergeCell ref="C49:F49"/>
    <mergeCell ref="A43:K43"/>
    <mergeCell ref="A45:K45"/>
    <mergeCell ref="A47:K47"/>
    <mergeCell ref="G49:K49"/>
    <mergeCell ref="C35:F36"/>
    <mergeCell ref="C37:F38"/>
    <mergeCell ref="C83:F83"/>
    <mergeCell ref="B78:F78"/>
    <mergeCell ref="A50:B50"/>
    <mergeCell ref="G50:K50"/>
    <mergeCell ref="A49:B49"/>
    <mergeCell ref="H6:K6"/>
    <mergeCell ref="A87:K87"/>
    <mergeCell ref="G83:H83"/>
    <mergeCell ref="F53:F55"/>
    <mergeCell ref="G53:J53"/>
    <mergeCell ref="K53:K55"/>
    <mergeCell ref="G54:H54"/>
    <mergeCell ref="I54:J54"/>
    <mergeCell ref="B53:B55"/>
    <mergeCell ref="A53:A55"/>
    <mergeCell ref="I82:J82"/>
    <mergeCell ref="C79:F80"/>
    <mergeCell ref="C81:F82"/>
    <mergeCell ref="C53:C55"/>
    <mergeCell ref="B79:B83"/>
  </mergeCells>
  <phoneticPr fontId="2"/>
  <dataValidations count="4">
    <dataValidation imeMode="halfKatakana" allowBlank="1" showInputMessage="1" showErrorMessage="1" sqref="C12:C31 C56:C75" xr:uid="{EE10EB24-359A-47CE-862C-490B98C7C38A}"/>
    <dataValidation type="list" allowBlank="1" showInputMessage="1" showErrorMessage="1" sqref="G56:G75 G12:G31" xr:uid="{71B1DF43-2786-4F22-B46D-12C9AC752A1E}">
      <formula1>$M$10:$M$12</formula1>
    </dataValidation>
    <dataValidation type="list" allowBlank="1" showInputMessage="1" showErrorMessage="1" sqref="I12:I31 I56:I75" xr:uid="{CDBBB45C-4961-4C31-AF3E-6513B5AA384A}">
      <formula1>$N$10:$N$13</formula1>
    </dataValidation>
    <dataValidation type="list" allowBlank="1" showInputMessage="1" showErrorMessage="1" sqref="K12:K31 K56:K75" xr:uid="{E4FDA1DE-85B0-4373-A6CB-B51D8529B499}">
      <formula1>$M$14</formula1>
    </dataValidation>
  </dataValidations>
  <printOptions horizontalCentered="1"/>
  <pageMargins left="0.19685039370078741" right="0.19685039370078741" top="0.78740157480314965" bottom="0.19685039370078741" header="0" footer="0"/>
  <pageSetup paperSize="9" scale="70" fitToHeight="0" orientation="portrait" horizontalDpi="4294967293" verticalDpi="360" r:id="rId1"/>
  <headerFooter alignWithMargins="0"/>
  <rowBreaks count="1" manualBreakCount="1">
    <brk id="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0A764-50C9-482A-80B1-C1EEAA6E6C12}">
  <sheetPr>
    <pageSetUpPr fitToPage="1"/>
  </sheetPr>
  <dimension ref="A1:O89"/>
  <sheetViews>
    <sheetView view="pageBreakPreview" topLeftCell="E1" zoomScaleNormal="100" zoomScaleSheetLayoutView="100" workbookViewId="0">
      <selection activeCell="M39" sqref="M39"/>
    </sheetView>
  </sheetViews>
  <sheetFormatPr defaultColWidth="9" defaultRowHeight="13.2" x14ac:dyDescent="0.2"/>
  <cols>
    <col min="1" max="1" width="5.21875" style="5" bestFit="1" customWidth="1"/>
    <col min="2" max="3" width="15.6640625" style="5" customWidth="1"/>
    <col min="4" max="4" width="4.88671875" style="5" customWidth="1"/>
    <col min="5" max="5" width="15.21875" style="5" customWidth="1"/>
    <col min="6" max="6" width="7.44140625" style="5" customWidth="1"/>
    <col min="7" max="7" width="24.6640625" style="5" customWidth="1"/>
    <col min="8" max="8" width="11.44140625" style="5" customWidth="1"/>
    <col min="9" max="9" width="24.6640625" style="5" customWidth="1"/>
    <col min="10" max="10" width="11.44140625" style="5" customWidth="1"/>
    <col min="11" max="11" width="8.6640625" style="5" customWidth="1"/>
    <col min="12" max="12" width="7" style="5" customWidth="1"/>
    <col min="13" max="13" width="23.44140625" style="5" bestFit="1" customWidth="1"/>
    <col min="14" max="14" width="21.88671875" style="5" bestFit="1" customWidth="1"/>
    <col min="15" max="15" width="7.44140625" style="5" customWidth="1"/>
    <col min="16" max="16" width="10.109375" style="5" customWidth="1"/>
    <col min="17" max="16384" width="9" style="5"/>
  </cols>
  <sheetData>
    <row r="1" spans="1:15" s="1" customFormat="1" ht="32.25" customHeight="1" x14ac:dyDescent="0.2">
      <c r="A1" s="128" t="s">
        <v>52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7"/>
      <c r="M1" s="7"/>
      <c r="N1" s="7"/>
      <c r="O1" s="7"/>
    </row>
    <row r="2" spans="1:15" s="1" customFormat="1" ht="9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"/>
      <c r="M2" s="4"/>
      <c r="N2" s="4"/>
      <c r="O2" s="4"/>
    </row>
    <row r="3" spans="1:15" s="1" customFormat="1" ht="18" customHeight="1" x14ac:dyDescent="0.2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8"/>
      <c r="M3" s="8"/>
      <c r="N3" s="8"/>
      <c r="O3" s="8"/>
    </row>
    <row r="4" spans="1:15" ht="6.7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5" ht="36" customHeight="1" x14ac:dyDescent="0.2">
      <c r="A5" s="83" t="s">
        <v>10</v>
      </c>
      <c r="B5" s="84"/>
      <c r="C5" s="125" t="s">
        <v>82</v>
      </c>
      <c r="D5" s="126"/>
      <c r="E5" s="126"/>
      <c r="F5" s="127"/>
      <c r="G5" s="130" t="s">
        <v>9</v>
      </c>
      <c r="H5" s="130"/>
      <c r="I5" s="130"/>
      <c r="J5" s="130"/>
      <c r="K5" s="130"/>
    </row>
    <row r="6" spans="1:15" ht="36" customHeight="1" x14ac:dyDescent="0.2">
      <c r="A6" s="83" t="s">
        <v>33</v>
      </c>
      <c r="B6" s="120"/>
      <c r="C6" s="83"/>
      <c r="D6" s="120"/>
      <c r="E6" s="120"/>
      <c r="F6" s="84"/>
      <c r="G6" s="82" t="s">
        <v>4</v>
      </c>
      <c r="H6" s="85"/>
      <c r="I6" s="86"/>
      <c r="J6" s="86"/>
      <c r="K6" s="87"/>
    </row>
    <row r="7" spans="1:15" x14ac:dyDescent="0.2">
      <c r="A7" s="18"/>
      <c r="B7" s="43" t="s">
        <v>6</v>
      </c>
      <c r="C7" s="18"/>
      <c r="D7" s="18"/>
      <c r="E7" s="18"/>
      <c r="F7" s="16"/>
      <c r="G7" s="16" t="s">
        <v>18</v>
      </c>
      <c r="H7" s="16"/>
      <c r="I7" s="16"/>
      <c r="J7" s="16"/>
      <c r="K7" s="16"/>
      <c r="L7"/>
      <c r="O7"/>
    </row>
    <row r="8" spans="1:15" x14ac:dyDescent="0.2">
      <c r="A8" s="18"/>
      <c r="B8" s="16" t="s">
        <v>19</v>
      </c>
      <c r="C8" s="18"/>
      <c r="D8" s="18"/>
      <c r="E8" s="18"/>
      <c r="F8" s="16"/>
      <c r="G8" s="16" t="s">
        <v>84</v>
      </c>
      <c r="H8" s="16"/>
      <c r="I8" s="16"/>
      <c r="J8" s="16"/>
      <c r="K8" s="16"/>
      <c r="L8"/>
      <c r="O8"/>
    </row>
    <row r="9" spans="1:15" ht="20.25" customHeight="1" thickBot="1" x14ac:dyDescent="0.25">
      <c r="A9" s="100" t="s">
        <v>0</v>
      </c>
      <c r="B9" s="99" t="s">
        <v>20</v>
      </c>
      <c r="C9" s="99" t="s">
        <v>21</v>
      </c>
      <c r="D9" s="100" t="s">
        <v>1</v>
      </c>
      <c r="E9" s="99" t="s">
        <v>81</v>
      </c>
      <c r="F9" s="91" t="s">
        <v>38</v>
      </c>
      <c r="G9" s="93" t="s">
        <v>15</v>
      </c>
      <c r="H9" s="93"/>
      <c r="I9" s="93"/>
      <c r="J9" s="93"/>
      <c r="K9" s="94" t="s">
        <v>31</v>
      </c>
      <c r="M9" s="15">
        <v>16</v>
      </c>
      <c r="N9" s="6">
        <v>17</v>
      </c>
    </row>
    <row r="10" spans="1:15" ht="34.5" customHeight="1" x14ac:dyDescent="0.2">
      <c r="A10" s="100"/>
      <c r="B10" s="100"/>
      <c r="C10" s="100"/>
      <c r="D10" s="100"/>
      <c r="E10" s="99"/>
      <c r="F10" s="92"/>
      <c r="G10" s="97" t="s">
        <v>85</v>
      </c>
      <c r="H10" s="98"/>
      <c r="I10" s="97" t="s">
        <v>86</v>
      </c>
      <c r="J10" s="98"/>
      <c r="K10" s="95"/>
      <c r="M10" s="15" t="s">
        <v>35</v>
      </c>
      <c r="N10" s="6" t="s">
        <v>92</v>
      </c>
    </row>
    <row r="11" spans="1:15" ht="27" customHeight="1" x14ac:dyDescent="0.2">
      <c r="A11" s="100"/>
      <c r="B11" s="100"/>
      <c r="C11" s="100"/>
      <c r="D11" s="100"/>
      <c r="E11" s="99"/>
      <c r="F11" s="92"/>
      <c r="G11" s="44" t="s">
        <v>16</v>
      </c>
      <c r="H11" s="45" t="s">
        <v>17</v>
      </c>
      <c r="I11" s="46" t="s">
        <v>16</v>
      </c>
      <c r="J11" s="45" t="s">
        <v>17</v>
      </c>
      <c r="K11" s="96"/>
      <c r="M11" s="15" t="s">
        <v>12</v>
      </c>
      <c r="N11" s="6" t="s">
        <v>37</v>
      </c>
    </row>
    <row r="12" spans="1:15" ht="27" customHeight="1" x14ac:dyDescent="0.2">
      <c r="A12" s="47">
        <v>1</v>
      </c>
      <c r="B12" s="48"/>
      <c r="C12" s="49"/>
      <c r="D12" s="49"/>
      <c r="E12" s="48"/>
      <c r="F12" s="50"/>
      <c r="G12" s="51"/>
      <c r="H12" s="52"/>
      <c r="I12" s="51"/>
      <c r="J12" s="52"/>
      <c r="K12" s="53"/>
      <c r="M12" s="37" t="s">
        <v>46</v>
      </c>
      <c r="N12" s="6" t="s">
        <v>14</v>
      </c>
    </row>
    <row r="13" spans="1:15" ht="27" customHeight="1" x14ac:dyDescent="0.2">
      <c r="A13" s="47">
        <v>2</v>
      </c>
      <c r="B13" s="48"/>
      <c r="C13" s="49"/>
      <c r="D13" s="49"/>
      <c r="E13" s="48"/>
      <c r="F13" s="50"/>
      <c r="G13" s="51"/>
      <c r="H13" s="52"/>
      <c r="I13" s="51"/>
      <c r="J13" s="52"/>
      <c r="K13" s="53"/>
    </row>
    <row r="14" spans="1:15" ht="27" customHeight="1" x14ac:dyDescent="0.2">
      <c r="A14" s="47">
        <v>3</v>
      </c>
      <c r="B14" s="48"/>
      <c r="C14" s="49"/>
      <c r="D14" s="49"/>
      <c r="E14" s="48"/>
      <c r="F14" s="50"/>
      <c r="G14" s="51"/>
      <c r="H14" s="52"/>
      <c r="I14" s="51"/>
      <c r="J14" s="52"/>
      <c r="K14" s="53"/>
    </row>
    <row r="15" spans="1:15" ht="27" customHeight="1" x14ac:dyDescent="0.2">
      <c r="A15" s="47">
        <v>4</v>
      </c>
      <c r="B15" s="48"/>
      <c r="C15" s="49"/>
      <c r="D15" s="49"/>
      <c r="E15" s="48"/>
      <c r="F15" s="50"/>
      <c r="G15" s="51"/>
      <c r="H15" s="52"/>
      <c r="I15" s="51"/>
      <c r="J15" s="52"/>
      <c r="K15" s="53"/>
    </row>
    <row r="16" spans="1:15" ht="27" customHeight="1" x14ac:dyDescent="0.2">
      <c r="A16" s="47">
        <v>5</v>
      </c>
      <c r="B16" s="48"/>
      <c r="C16" s="49"/>
      <c r="D16" s="49"/>
      <c r="E16" s="48"/>
      <c r="F16" s="50"/>
      <c r="G16" s="51"/>
      <c r="H16" s="52"/>
      <c r="I16" s="51"/>
      <c r="J16" s="52"/>
      <c r="K16" s="53"/>
    </row>
    <row r="17" spans="1:14" ht="27" customHeight="1" x14ac:dyDescent="0.2">
      <c r="A17" s="47">
        <v>6</v>
      </c>
      <c r="B17" s="48"/>
      <c r="C17" s="49"/>
      <c r="D17" s="49"/>
      <c r="E17" s="48"/>
      <c r="F17" s="50"/>
      <c r="G17" s="51"/>
      <c r="H17" s="52"/>
      <c r="I17" s="51"/>
      <c r="J17" s="52"/>
      <c r="K17" s="53"/>
    </row>
    <row r="18" spans="1:14" ht="27" customHeight="1" x14ac:dyDescent="0.2">
      <c r="A18" s="47">
        <v>7</v>
      </c>
      <c r="B18" s="48"/>
      <c r="C18" s="49"/>
      <c r="D18" s="49"/>
      <c r="E18" s="48"/>
      <c r="F18" s="50"/>
      <c r="G18" s="51"/>
      <c r="H18" s="52"/>
      <c r="I18" s="51"/>
      <c r="J18" s="52"/>
      <c r="K18" s="53"/>
    </row>
    <row r="19" spans="1:14" ht="27" customHeight="1" x14ac:dyDescent="0.2">
      <c r="A19" s="47">
        <v>8</v>
      </c>
      <c r="B19" s="48"/>
      <c r="C19" s="49"/>
      <c r="D19" s="49"/>
      <c r="E19" s="48"/>
      <c r="F19" s="50"/>
      <c r="G19" s="51"/>
      <c r="H19" s="52"/>
      <c r="I19" s="51"/>
      <c r="J19" s="52"/>
      <c r="K19" s="53"/>
    </row>
    <row r="20" spans="1:14" ht="27" customHeight="1" x14ac:dyDescent="0.2">
      <c r="A20" s="47">
        <v>9</v>
      </c>
      <c r="B20" s="48"/>
      <c r="C20" s="49"/>
      <c r="D20" s="49"/>
      <c r="E20" s="48"/>
      <c r="F20" s="50"/>
      <c r="G20" s="51"/>
      <c r="H20" s="52"/>
      <c r="I20" s="51"/>
      <c r="J20" s="52"/>
      <c r="K20" s="53"/>
    </row>
    <row r="21" spans="1:14" ht="27" customHeight="1" x14ac:dyDescent="0.2">
      <c r="A21" s="47">
        <v>10</v>
      </c>
      <c r="B21" s="48"/>
      <c r="C21" s="49"/>
      <c r="D21" s="49"/>
      <c r="E21" s="48"/>
      <c r="F21" s="50"/>
      <c r="G21" s="51"/>
      <c r="H21" s="52"/>
      <c r="I21" s="51"/>
      <c r="J21" s="52"/>
      <c r="K21" s="53"/>
    </row>
    <row r="22" spans="1:14" ht="27" customHeight="1" x14ac:dyDescent="0.2">
      <c r="A22" s="47">
        <v>11</v>
      </c>
      <c r="B22" s="48"/>
      <c r="C22" s="49"/>
      <c r="D22" s="49"/>
      <c r="E22" s="48"/>
      <c r="F22" s="50"/>
      <c r="G22" s="51"/>
      <c r="H22" s="52"/>
      <c r="I22" s="51"/>
      <c r="J22" s="52"/>
      <c r="K22" s="53"/>
    </row>
    <row r="23" spans="1:14" ht="27" customHeight="1" x14ac:dyDescent="0.2">
      <c r="A23" s="47">
        <v>12</v>
      </c>
      <c r="B23" s="48"/>
      <c r="C23" s="49"/>
      <c r="D23" s="49"/>
      <c r="E23" s="48"/>
      <c r="F23" s="50"/>
      <c r="G23" s="51"/>
      <c r="H23" s="52"/>
      <c r="I23" s="51"/>
      <c r="J23" s="52"/>
      <c r="K23" s="53"/>
    </row>
    <row r="24" spans="1:14" ht="27" customHeight="1" x14ac:dyDescent="0.2">
      <c r="A24" s="47">
        <v>13</v>
      </c>
      <c r="B24" s="48"/>
      <c r="C24" s="49"/>
      <c r="D24" s="49"/>
      <c r="E24" s="48"/>
      <c r="F24" s="50"/>
      <c r="G24" s="51"/>
      <c r="H24" s="52"/>
      <c r="I24" s="51"/>
      <c r="J24" s="52"/>
      <c r="K24" s="53"/>
    </row>
    <row r="25" spans="1:14" ht="27" customHeight="1" x14ac:dyDescent="0.2">
      <c r="A25" s="47">
        <v>14</v>
      </c>
      <c r="B25" s="48"/>
      <c r="C25" s="49"/>
      <c r="D25" s="49"/>
      <c r="E25" s="48"/>
      <c r="F25" s="50"/>
      <c r="G25" s="51"/>
      <c r="H25" s="52"/>
      <c r="I25" s="51"/>
      <c r="J25" s="52"/>
      <c r="K25" s="53"/>
    </row>
    <row r="26" spans="1:14" ht="27" customHeight="1" x14ac:dyDescent="0.2">
      <c r="A26" s="47">
        <v>15</v>
      </c>
      <c r="B26" s="48"/>
      <c r="C26" s="49"/>
      <c r="D26" s="49"/>
      <c r="E26" s="48"/>
      <c r="F26" s="50"/>
      <c r="G26" s="51"/>
      <c r="H26" s="18"/>
      <c r="I26" s="51"/>
      <c r="J26" s="52"/>
      <c r="K26" s="53"/>
    </row>
    <row r="27" spans="1:14" ht="27" customHeight="1" x14ac:dyDescent="0.2">
      <c r="A27" s="47">
        <v>16</v>
      </c>
      <c r="B27" s="48"/>
      <c r="C27" s="49"/>
      <c r="D27" s="49"/>
      <c r="E27" s="48"/>
      <c r="F27" s="50"/>
      <c r="G27" s="51"/>
      <c r="H27" s="52"/>
      <c r="I27" s="51"/>
      <c r="J27" s="52"/>
      <c r="K27" s="53"/>
    </row>
    <row r="28" spans="1:14" ht="27" customHeight="1" x14ac:dyDescent="0.2">
      <c r="A28" s="47">
        <v>17</v>
      </c>
      <c r="B28" s="48"/>
      <c r="C28" s="49"/>
      <c r="D28" s="49"/>
      <c r="E28" s="48"/>
      <c r="F28" s="50"/>
      <c r="G28" s="51"/>
      <c r="H28" s="52"/>
      <c r="I28" s="51"/>
      <c r="J28" s="52"/>
      <c r="K28" s="53"/>
    </row>
    <row r="29" spans="1:14" ht="27" customHeight="1" x14ac:dyDescent="0.2">
      <c r="A29" s="47">
        <v>18</v>
      </c>
      <c r="B29" s="48"/>
      <c r="C29" s="49"/>
      <c r="D29" s="49"/>
      <c r="E29" s="48"/>
      <c r="F29" s="50"/>
      <c r="G29" s="51"/>
      <c r="H29" s="52"/>
      <c r="I29" s="51"/>
      <c r="J29" s="52"/>
      <c r="K29" s="53"/>
      <c r="N29" s="3"/>
    </row>
    <row r="30" spans="1:14" ht="27" customHeight="1" x14ac:dyDescent="0.2">
      <c r="A30" s="47">
        <v>19</v>
      </c>
      <c r="B30" s="48"/>
      <c r="C30" s="49"/>
      <c r="D30" s="49"/>
      <c r="E30" s="48"/>
      <c r="F30" s="50"/>
      <c r="G30" s="51"/>
      <c r="H30" s="52"/>
      <c r="I30" s="51"/>
      <c r="J30" s="52"/>
      <c r="K30" s="53"/>
      <c r="M30" s="3"/>
      <c r="N30" s="2"/>
    </row>
    <row r="31" spans="1:14" ht="27" customHeight="1" thickBot="1" x14ac:dyDescent="0.25">
      <c r="A31" s="47">
        <v>20</v>
      </c>
      <c r="B31" s="48"/>
      <c r="C31" s="48"/>
      <c r="D31" s="48"/>
      <c r="E31" s="48"/>
      <c r="F31" s="50"/>
      <c r="G31" s="54"/>
      <c r="H31" s="55"/>
      <c r="I31" s="54"/>
      <c r="J31" s="55"/>
      <c r="K31" s="53"/>
      <c r="M31" s="2"/>
      <c r="N31" s="2"/>
    </row>
    <row r="32" spans="1:14" ht="24.9" customHeight="1" x14ac:dyDescent="0.2">
      <c r="A32" s="18"/>
      <c r="B32" s="18"/>
      <c r="C32" s="18"/>
      <c r="D32" s="18"/>
      <c r="E32" s="18"/>
      <c r="F32" s="18"/>
      <c r="G32" s="18" t="s">
        <v>47</v>
      </c>
      <c r="H32" s="18">
        <f>COUNTA(G12:G31)-H33</f>
        <v>0</v>
      </c>
      <c r="I32" s="18" t="s">
        <v>47</v>
      </c>
      <c r="J32" s="18">
        <f>COUNTA(I12:I31)</f>
        <v>0</v>
      </c>
      <c r="K32" s="18"/>
      <c r="M32" s="2"/>
    </row>
    <row r="33" spans="1:15" ht="24.9" customHeight="1" thickBot="1" x14ac:dyDescent="0.25">
      <c r="A33" s="18"/>
      <c r="B33" s="18"/>
      <c r="C33" s="18"/>
      <c r="D33" s="18"/>
      <c r="E33" s="18"/>
      <c r="F33" s="18"/>
      <c r="G33" s="18" t="s">
        <v>44</v>
      </c>
      <c r="H33" s="18">
        <f>COUNTIF(G12:G31,"*B*")</f>
        <v>0</v>
      </c>
      <c r="I33" s="18"/>
      <c r="J33" s="18"/>
      <c r="K33" s="18"/>
      <c r="O33" s="3"/>
    </row>
    <row r="34" spans="1:15" s="2" customFormat="1" ht="30" customHeight="1" thickBot="1" x14ac:dyDescent="0.25">
      <c r="A34" s="19"/>
      <c r="B34" s="117" t="s">
        <v>69</v>
      </c>
      <c r="C34" s="118"/>
      <c r="D34" s="118"/>
      <c r="E34" s="118"/>
      <c r="F34" s="119"/>
      <c r="G34" s="74" t="s">
        <v>88</v>
      </c>
      <c r="H34" s="75" t="s">
        <v>75</v>
      </c>
      <c r="I34" s="74" t="s">
        <v>74</v>
      </c>
      <c r="J34" s="75" t="s">
        <v>75</v>
      </c>
      <c r="K34" s="19"/>
      <c r="M34" s="5"/>
      <c r="N34" s="5"/>
    </row>
    <row r="35" spans="1:15" ht="40.049999999999997" customHeight="1" x14ac:dyDescent="0.2">
      <c r="A35" s="56"/>
      <c r="B35" s="124" t="s">
        <v>76</v>
      </c>
      <c r="C35" s="103" t="s">
        <v>48</v>
      </c>
      <c r="D35" s="104"/>
      <c r="E35" s="104"/>
      <c r="F35" s="105"/>
      <c r="G35" s="64" t="s">
        <v>66</v>
      </c>
      <c r="H35" s="65"/>
      <c r="I35" s="64" t="s">
        <v>89</v>
      </c>
      <c r="J35" s="70"/>
      <c r="K35" s="19"/>
      <c r="N35" s="25"/>
    </row>
    <row r="36" spans="1:15" ht="40.049999999999997" customHeight="1" thickBot="1" x14ac:dyDescent="0.25">
      <c r="A36" s="19"/>
      <c r="B36" s="112"/>
      <c r="C36" s="106"/>
      <c r="D36" s="107"/>
      <c r="E36" s="107"/>
      <c r="F36" s="108"/>
      <c r="G36" s="66" t="s">
        <v>80</v>
      </c>
      <c r="H36" s="71"/>
      <c r="I36" s="66" t="s">
        <v>78</v>
      </c>
      <c r="J36" s="71"/>
      <c r="K36" s="19"/>
      <c r="M36" s="25"/>
      <c r="N36" s="25"/>
    </row>
    <row r="37" spans="1:15" s="2" customFormat="1" ht="40.049999999999997" customHeight="1" x14ac:dyDescent="0.2">
      <c r="A37" s="19"/>
      <c r="B37" s="112"/>
      <c r="C37" s="109" t="s">
        <v>64</v>
      </c>
      <c r="D37" s="110"/>
      <c r="E37" s="110"/>
      <c r="F37" s="111"/>
      <c r="G37" s="68" t="s">
        <v>68</v>
      </c>
      <c r="H37" s="69"/>
      <c r="I37" s="68" t="s">
        <v>68</v>
      </c>
      <c r="J37" s="69"/>
      <c r="K37" s="19"/>
      <c r="M37" s="25"/>
      <c r="N37" s="25"/>
    </row>
    <row r="38" spans="1:15" ht="40.049999999999997" customHeight="1" thickBot="1" x14ac:dyDescent="0.25">
      <c r="A38" s="18"/>
      <c r="B38" s="112"/>
      <c r="C38" s="106"/>
      <c r="D38" s="107"/>
      <c r="E38" s="107"/>
      <c r="F38" s="108"/>
      <c r="G38" s="66" t="s">
        <v>67</v>
      </c>
      <c r="H38" s="67"/>
      <c r="I38" s="101"/>
      <c r="J38" s="102"/>
      <c r="K38" s="19"/>
      <c r="M38" s="25"/>
    </row>
    <row r="39" spans="1:15" ht="40.049999999999997" customHeight="1" thickBot="1" x14ac:dyDescent="0.25">
      <c r="A39" s="18"/>
      <c r="B39" s="113"/>
      <c r="C39" s="114" t="s">
        <v>49</v>
      </c>
      <c r="D39" s="115"/>
      <c r="E39" s="115"/>
      <c r="F39" s="116"/>
      <c r="G39" s="89"/>
      <c r="H39" s="90"/>
      <c r="I39" s="78" t="s">
        <v>83</v>
      </c>
      <c r="J39" s="81"/>
      <c r="K39" s="27"/>
      <c r="L39" s="25"/>
      <c r="N39" s="9"/>
    </row>
    <row r="40" spans="1:15" ht="10.5" customHeight="1" x14ac:dyDescent="0.2">
      <c r="A40" s="123" t="s">
        <v>29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25"/>
      <c r="M40" s="9"/>
      <c r="N40" s="9"/>
    </row>
    <row r="41" spans="1:15" s="1" customFormat="1" ht="18.75" customHeight="1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25"/>
      <c r="M41" s="9"/>
      <c r="N41" s="5"/>
    </row>
    <row r="42" spans="1:15" ht="13.2" customHeight="1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spans="1:15" ht="21" customHeight="1" x14ac:dyDescent="0.2">
      <c r="A43" s="88" t="s">
        <v>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9"/>
      <c r="O43" s="9"/>
    </row>
    <row r="44" spans="1:15" ht="21" customHeight="1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9"/>
      <c r="O44" s="9"/>
    </row>
    <row r="45" spans="1:15" ht="32.1" customHeight="1" x14ac:dyDescent="0.2">
      <c r="A45" s="128" t="s">
        <v>53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5" ht="8.1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</row>
    <row r="47" spans="1:15" ht="18" customHeight="1" x14ac:dyDescent="0.2">
      <c r="A47" s="129" t="s">
        <v>7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</row>
    <row r="48" spans="1:15" ht="8.1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36" customHeight="1" x14ac:dyDescent="0.2">
      <c r="A49" s="83" t="s">
        <v>10</v>
      </c>
      <c r="B49" s="84"/>
      <c r="C49" s="125" t="s">
        <v>82</v>
      </c>
      <c r="D49" s="126"/>
      <c r="E49" s="126"/>
      <c r="F49" s="127"/>
      <c r="G49" s="130" t="s">
        <v>9</v>
      </c>
      <c r="H49" s="130"/>
      <c r="I49" s="130"/>
      <c r="J49" s="130"/>
      <c r="K49" s="130"/>
    </row>
    <row r="50" spans="1:11" ht="36" customHeight="1" x14ac:dyDescent="0.2">
      <c r="A50" s="83" t="s">
        <v>33</v>
      </c>
      <c r="B50" s="120"/>
      <c r="C50" s="83"/>
      <c r="D50" s="120"/>
      <c r="E50" s="120"/>
      <c r="F50" s="84"/>
      <c r="G50" s="82" t="s">
        <v>4</v>
      </c>
      <c r="H50" s="85"/>
      <c r="I50" s="86"/>
      <c r="J50" s="86"/>
      <c r="K50" s="87"/>
    </row>
    <row r="51" spans="1:11" ht="12.9" customHeight="1" x14ac:dyDescent="0.2">
      <c r="A51" s="18"/>
      <c r="B51" s="43" t="s">
        <v>6</v>
      </c>
      <c r="C51" s="18"/>
      <c r="D51" s="18"/>
      <c r="E51" s="18"/>
      <c r="F51" s="16"/>
      <c r="G51" s="16" t="s">
        <v>18</v>
      </c>
      <c r="H51" s="16"/>
      <c r="I51" s="16"/>
      <c r="J51" s="16"/>
      <c r="K51" s="16"/>
    </row>
    <row r="52" spans="1:11" ht="12.9" customHeight="1" x14ac:dyDescent="0.2">
      <c r="A52" s="18"/>
      <c r="B52" s="16" t="s">
        <v>19</v>
      </c>
      <c r="C52" s="18"/>
      <c r="D52" s="18"/>
      <c r="E52" s="18"/>
      <c r="F52" s="16"/>
      <c r="G52" s="16" t="s">
        <v>84</v>
      </c>
      <c r="H52" s="16"/>
      <c r="I52" s="16"/>
      <c r="J52" s="16"/>
      <c r="K52" s="16"/>
    </row>
    <row r="53" spans="1:11" ht="20.100000000000001" customHeight="1" thickBot="1" x14ac:dyDescent="0.25">
      <c r="A53" s="100" t="s">
        <v>0</v>
      </c>
      <c r="B53" s="99" t="s">
        <v>20</v>
      </c>
      <c r="C53" s="99" t="s">
        <v>21</v>
      </c>
      <c r="D53" s="100" t="s">
        <v>1</v>
      </c>
      <c r="E53" s="99" t="s">
        <v>81</v>
      </c>
      <c r="F53" s="91" t="s">
        <v>38</v>
      </c>
      <c r="G53" s="93" t="s">
        <v>15</v>
      </c>
      <c r="H53" s="93"/>
      <c r="I53" s="93"/>
      <c r="J53" s="93"/>
      <c r="K53" s="94" t="s">
        <v>31</v>
      </c>
    </row>
    <row r="54" spans="1:11" ht="33.9" customHeight="1" x14ac:dyDescent="0.2">
      <c r="A54" s="100"/>
      <c r="B54" s="100"/>
      <c r="C54" s="100"/>
      <c r="D54" s="100"/>
      <c r="E54" s="99"/>
      <c r="F54" s="92"/>
      <c r="G54" s="97" t="s">
        <v>85</v>
      </c>
      <c r="H54" s="98"/>
      <c r="I54" s="97" t="s">
        <v>86</v>
      </c>
      <c r="J54" s="98"/>
      <c r="K54" s="95"/>
    </row>
    <row r="55" spans="1:11" ht="24" x14ac:dyDescent="0.2">
      <c r="A55" s="100"/>
      <c r="B55" s="100"/>
      <c r="C55" s="100"/>
      <c r="D55" s="100"/>
      <c r="E55" s="99"/>
      <c r="F55" s="92"/>
      <c r="G55" s="44" t="s">
        <v>16</v>
      </c>
      <c r="H55" s="45" t="s">
        <v>17</v>
      </c>
      <c r="I55" s="46" t="s">
        <v>16</v>
      </c>
      <c r="J55" s="45" t="s">
        <v>17</v>
      </c>
      <c r="K55" s="96"/>
    </row>
    <row r="56" spans="1:11" ht="27" customHeight="1" x14ac:dyDescent="0.2">
      <c r="A56" s="47">
        <v>21</v>
      </c>
      <c r="B56" s="48"/>
      <c r="C56" s="49"/>
      <c r="D56" s="49"/>
      <c r="E56" s="48"/>
      <c r="F56" s="50"/>
      <c r="G56" s="51"/>
      <c r="H56" s="52"/>
      <c r="I56" s="58"/>
      <c r="J56" s="52"/>
      <c r="K56" s="53"/>
    </row>
    <row r="57" spans="1:11" ht="27" customHeight="1" x14ac:dyDescent="0.2">
      <c r="A57" s="47">
        <v>22</v>
      </c>
      <c r="B57" s="48"/>
      <c r="C57" s="49"/>
      <c r="D57" s="49"/>
      <c r="E57" s="48"/>
      <c r="F57" s="50"/>
      <c r="G57" s="51"/>
      <c r="H57" s="52"/>
      <c r="I57" s="58"/>
      <c r="J57" s="52"/>
      <c r="K57" s="53"/>
    </row>
    <row r="58" spans="1:11" ht="27" customHeight="1" x14ac:dyDescent="0.2">
      <c r="A58" s="47">
        <v>23</v>
      </c>
      <c r="B58" s="48"/>
      <c r="C58" s="49"/>
      <c r="D58" s="49"/>
      <c r="E58" s="48"/>
      <c r="F58" s="50"/>
      <c r="G58" s="51"/>
      <c r="H58" s="52"/>
      <c r="I58" s="58"/>
      <c r="J58" s="52"/>
      <c r="K58" s="53"/>
    </row>
    <row r="59" spans="1:11" ht="27" customHeight="1" x14ac:dyDescent="0.2">
      <c r="A59" s="47">
        <v>24</v>
      </c>
      <c r="B59" s="48"/>
      <c r="C59" s="49"/>
      <c r="D59" s="49"/>
      <c r="E59" s="48"/>
      <c r="F59" s="50"/>
      <c r="G59" s="51"/>
      <c r="H59" s="52"/>
      <c r="I59" s="58"/>
      <c r="J59" s="52"/>
      <c r="K59" s="53"/>
    </row>
    <row r="60" spans="1:11" ht="27" customHeight="1" x14ac:dyDescent="0.2">
      <c r="A60" s="47">
        <v>25</v>
      </c>
      <c r="B60" s="48"/>
      <c r="C60" s="49"/>
      <c r="D60" s="49"/>
      <c r="E60" s="48"/>
      <c r="F60" s="50"/>
      <c r="G60" s="51"/>
      <c r="H60" s="52"/>
      <c r="I60" s="58"/>
      <c r="J60" s="52"/>
      <c r="K60" s="53"/>
    </row>
    <row r="61" spans="1:11" ht="27" customHeight="1" x14ac:dyDescent="0.2">
      <c r="A61" s="47">
        <v>26</v>
      </c>
      <c r="B61" s="48"/>
      <c r="C61" s="49"/>
      <c r="D61" s="49"/>
      <c r="E61" s="48"/>
      <c r="F61" s="50"/>
      <c r="G61" s="51"/>
      <c r="H61" s="52"/>
      <c r="I61" s="58"/>
      <c r="J61" s="52"/>
      <c r="K61" s="53"/>
    </row>
    <row r="62" spans="1:11" ht="27" customHeight="1" x14ac:dyDescent="0.2">
      <c r="A62" s="47">
        <v>27</v>
      </c>
      <c r="B62" s="48"/>
      <c r="C62" s="49"/>
      <c r="D62" s="49"/>
      <c r="E62" s="48"/>
      <c r="F62" s="50"/>
      <c r="G62" s="51"/>
      <c r="H62" s="52"/>
      <c r="I62" s="58"/>
      <c r="J62" s="52"/>
      <c r="K62" s="53"/>
    </row>
    <row r="63" spans="1:11" ht="27" customHeight="1" x14ac:dyDescent="0.2">
      <c r="A63" s="47">
        <v>28</v>
      </c>
      <c r="B63" s="48"/>
      <c r="C63" s="49"/>
      <c r="D63" s="49"/>
      <c r="E63" s="48"/>
      <c r="F63" s="50"/>
      <c r="G63" s="51"/>
      <c r="H63" s="52"/>
      <c r="I63" s="58"/>
      <c r="J63" s="52"/>
      <c r="K63" s="53"/>
    </row>
    <row r="64" spans="1:11" ht="27" customHeight="1" x14ac:dyDescent="0.2">
      <c r="A64" s="47">
        <v>29</v>
      </c>
      <c r="B64" s="48"/>
      <c r="C64" s="49"/>
      <c r="D64" s="49"/>
      <c r="E64" s="48"/>
      <c r="F64" s="50"/>
      <c r="G64" s="51"/>
      <c r="H64" s="52"/>
      <c r="I64" s="58"/>
      <c r="J64" s="52"/>
      <c r="K64" s="53"/>
    </row>
    <row r="65" spans="1:11" ht="27" customHeight="1" x14ac:dyDescent="0.2">
      <c r="A65" s="47">
        <v>30</v>
      </c>
      <c r="B65" s="48"/>
      <c r="C65" s="49"/>
      <c r="D65" s="49"/>
      <c r="E65" s="48"/>
      <c r="F65" s="50"/>
      <c r="G65" s="51"/>
      <c r="H65" s="52"/>
      <c r="I65" s="58"/>
      <c r="J65" s="52"/>
      <c r="K65" s="53"/>
    </row>
    <row r="66" spans="1:11" ht="27" customHeight="1" x14ac:dyDescent="0.2">
      <c r="A66" s="47">
        <v>31</v>
      </c>
      <c r="B66" s="48"/>
      <c r="C66" s="49"/>
      <c r="D66" s="49"/>
      <c r="E66" s="48"/>
      <c r="F66" s="50"/>
      <c r="G66" s="51"/>
      <c r="H66" s="52"/>
      <c r="I66" s="58"/>
      <c r="J66" s="52"/>
      <c r="K66" s="53"/>
    </row>
    <row r="67" spans="1:11" ht="27" customHeight="1" x14ac:dyDescent="0.2">
      <c r="A67" s="47">
        <v>32</v>
      </c>
      <c r="B67" s="48"/>
      <c r="C67" s="49"/>
      <c r="D67" s="49"/>
      <c r="E67" s="48"/>
      <c r="F67" s="50"/>
      <c r="G67" s="51"/>
      <c r="H67" s="52"/>
      <c r="I67" s="58"/>
      <c r="J67" s="52"/>
      <c r="K67" s="53"/>
    </row>
    <row r="68" spans="1:11" ht="27" customHeight="1" x14ac:dyDescent="0.2">
      <c r="A68" s="47">
        <v>33</v>
      </c>
      <c r="B68" s="48"/>
      <c r="C68" s="49"/>
      <c r="D68" s="49"/>
      <c r="E68" s="48"/>
      <c r="F68" s="50"/>
      <c r="G68" s="51"/>
      <c r="H68" s="52"/>
      <c r="I68" s="58"/>
      <c r="J68" s="52"/>
      <c r="K68" s="53"/>
    </row>
    <row r="69" spans="1:11" ht="27" customHeight="1" x14ac:dyDescent="0.2">
      <c r="A69" s="47">
        <v>34</v>
      </c>
      <c r="B69" s="48"/>
      <c r="C69" s="49"/>
      <c r="D69" s="49"/>
      <c r="E69" s="48"/>
      <c r="F69" s="50"/>
      <c r="G69" s="51"/>
      <c r="H69" s="52"/>
      <c r="I69" s="58"/>
      <c r="J69" s="52"/>
      <c r="K69" s="53"/>
    </row>
    <row r="70" spans="1:11" ht="27" customHeight="1" x14ac:dyDescent="0.2">
      <c r="A70" s="47">
        <v>35</v>
      </c>
      <c r="B70" s="48"/>
      <c r="C70" s="49"/>
      <c r="D70" s="49"/>
      <c r="E70" s="48"/>
      <c r="F70" s="50"/>
      <c r="G70" s="51"/>
      <c r="H70" s="52"/>
      <c r="I70" s="58"/>
      <c r="J70" s="52"/>
      <c r="K70" s="53"/>
    </row>
    <row r="71" spans="1:11" ht="27" customHeight="1" x14ac:dyDescent="0.2">
      <c r="A71" s="47">
        <v>36</v>
      </c>
      <c r="B71" s="48"/>
      <c r="C71" s="49"/>
      <c r="D71" s="49"/>
      <c r="E71" s="48"/>
      <c r="F71" s="50"/>
      <c r="G71" s="51"/>
      <c r="H71" s="52"/>
      <c r="I71" s="58"/>
      <c r="J71" s="52"/>
      <c r="K71" s="53"/>
    </row>
    <row r="72" spans="1:11" ht="27" customHeight="1" x14ac:dyDescent="0.2">
      <c r="A72" s="47">
        <v>37</v>
      </c>
      <c r="B72" s="48"/>
      <c r="C72" s="49"/>
      <c r="D72" s="49"/>
      <c r="E72" s="48"/>
      <c r="F72" s="50"/>
      <c r="G72" s="51"/>
      <c r="H72" s="52"/>
      <c r="I72" s="58"/>
      <c r="J72" s="52"/>
      <c r="K72" s="53"/>
    </row>
    <row r="73" spans="1:11" ht="27" customHeight="1" x14ac:dyDescent="0.2">
      <c r="A73" s="47">
        <v>38</v>
      </c>
      <c r="B73" s="48"/>
      <c r="C73" s="49"/>
      <c r="D73" s="49"/>
      <c r="E73" s="48"/>
      <c r="F73" s="50"/>
      <c r="G73" s="51"/>
      <c r="H73" s="52"/>
      <c r="I73" s="58"/>
      <c r="J73" s="52"/>
      <c r="K73" s="53"/>
    </row>
    <row r="74" spans="1:11" ht="27" customHeight="1" x14ac:dyDescent="0.2">
      <c r="A74" s="47">
        <v>39</v>
      </c>
      <c r="B74" s="48"/>
      <c r="C74" s="49"/>
      <c r="D74" s="49"/>
      <c r="E74" s="48"/>
      <c r="F74" s="50"/>
      <c r="G74" s="51"/>
      <c r="H74" s="52"/>
      <c r="I74" s="58"/>
      <c r="J74" s="52"/>
      <c r="K74" s="53"/>
    </row>
    <row r="75" spans="1:11" ht="27" customHeight="1" thickBot="1" x14ac:dyDescent="0.25">
      <c r="A75" s="47">
        <v>40</v>
      </c>
      <c r="B75" s="48"/>
      <c r="C75" s="48"/>
      <c r="D75" s="48"/>
      <c r="E75" s="48"/>
      <c r="F75" s="50"/>
      <c r="G75" s="54"/>
      <c r="H75" s="55"/>
      <c r="I75" s="59"/>
      <c r="J75" s="55"/>
      <c r="K75" s="53"/>
    </row>
    <row r="76" spans="1:11" ht="24.9" customHeight="1" x14ac:dyDescent="0.2">
      <c r="A76" s="18"/>
      <c r="B76" s="18"/>
      <c r="C76" s="18"/>
      <c r="D76" s="18"/>
      <c r="E76" s="18"/>
      <c r="F76" s="18"/>
      <c r="G76" s="18" t="s">
        <v>47</v>
      </c>
      <c r="H76" s="18">
        <f>COUNTA(G56:G75)-H77</f>
        <v>0</v>
      </c>
      <c r="I76" s="18" t="s">
        <v>47</v>
      </c>
      <c r="J76" s="18">
        <f>COUNTA(I56:I75)</f>
        <v>0</v>
      </c>
      <c r="K76" s="18"/>
    </row>
    <row r="77" spans="1:11" ht="24.9" customHeight="1" thickBot="1" x14ac:dyDescent="0.25">
      <c r="A77" s="18"/>
      <c r="B77" s="18"/>
      <c r="C77" s="18"/>
      <c r="D77" s="18"/>
      <c r="E77" s="18"/>
      <c r="F77" s="18"/>
      <c r="G77" s="18" t="s">
        <v>44</v>
      </c>
      <c r="H77" s="18">
        <f>COUNTIF(G56:G75,"*B*")</f>
        <v>0</v>
      </c>
      <c r="I77" s="18"/>
      <c r="J77" s="18"/>
      <c r="K77" s="18"/>
    </row>
    <row r="78" spans="1:11" ht="30" customHeight="1" thickBot="1" x14ac:dyDescent="0.25">
      <c r="A78" s="19"/>
      <c r="B78" s="117" t="s">
        <v>65</v>
      </c>
      <c r="C78" s="118"/>
      <c r="D78" s="118"/>
      <c r="E78" s="118"/>
      <c r="F78" s="119"/>
      <c r="G78" s="62" t="s">
        <v>88</v>
      </c>
      <c r="H78" s="63" t="s">
        <v>75</v>
      </c>
      <c r="I78" s="62" t="s">
        <v>74</v>
      </c>
      <c r="J78" s="63" t="s">
        <v>75</v>
      </c>
      <c r="K78" s="19"/>
    </row>
    <row r="79" spans="1:11" ht="40.049999999999997" customHeight="1" x14ac:dyDescent="0.2">
      <c r="A79" s="56"/>
      <c r="B79" s="124" t="s">
        <v>76</v>
      </c>
      <c r="C79" s="103" t="s">
        <v>48</v>
      </c>
      <c r="D79" s="104"/>
      <c r="E79" s="104"/>
      <c r="F79" s="105"/>
      <c r="G79" s="64" t="s">
        <v>66</v>
      </c>
      <c r="H79" s="65"/>
      <c r="I79" s="64" t="s">
        <v>89</v>
      </c>
      <c r="J79" s="70"/>
      <c r="K79" s="19"/>
    </row>
    <row r="80" spans="1:11" ht="40.049999999999997" customHeight="1" thickBot="1" x14ac:dyDescent="0.25">
      <c r="A80" s="19"/>
      <c r="B80" s="112"/>
      <c r="C80" s="106"/>
      <c r="D80" s="107"/>
      <c r="E80" s="107"/>
      <c r="F80" s="108"/>
      <c r="G80" s="66" t="s">
        <v>80</v>
      </c>
      <c r="H80" s="71"/>
      <c r="I80" s="66" t="s">
        <v>78</v>
      </c>
      <c r="J80" s="71"/>
      <c r="K80" s="19"/>
    </row>
    <row r="81" spans="1:11" ht="40.049999999999997" customHeight="1" x14ac:dyDescent="0.2">
      <c r="A81" s="19"/>
      <c r="B81" s="112"/>
      <c r="C81" s="109" t="s">
        <v>64</v>
      </c>
      <c r="D81" s="110"/>
      <c r="E81" s="110"/>
      <c r="F81" s="111"/>
      <c r="G81" s="68" t="s">
        <v>68</v>
      </c>
      <c r="H81" s="69"/>
      <c r="I81" s="68" t="s">
        <v>68</v>
      </c>
      <c r="J81" s="69"/>
      <c r="K81" s="19"/>
    </row>
    <row r="82" spans="1:11" ht="40.049999999999997" customHeight="1" thickBot="1" x14ac:dyDescent="0.25">
      <c r="A82" s="18"/>
      <c r="B82" s="112"/>
      <c r="C82" s="106"/>
      <c r="D82" s="107"/>
      <c r="E82" s="107"/>
      <c r="F82" s="108"/>
      <c r="G82" s="66" t="s">
        <v>67</v>
      </c>
      <c r="H82" s="67"/>
      <c r="I82" s="101"/>
      <c r="J82" s="102"/>
      <c r="K82" s="19"/>
    </row>
    <row r="83" spans="1:11" ht="40.049999999999997" customHeight="1" thickBot="1" x14ac:dyDescent="0.25">
      <c r="A83" s="18"/>
      <c r="B83" s="113"/>
      <c r="C83" s="114" t="s">
        <v>49</v>
      </c>
      <c r="D83" s="115"/>
      <c r="E83" s="115"/>
      <c r="F83" s="116"/>
      <c r="G83" s="89"/>
      <c r="H83" s="90"/>
      <c r="I83" s="78" t="s">
        <v>83</v>
      </c>
      <c r="J83" s="72"/>
      <c r="K83" s="27"/>
    </row>
    <row r="84" spans="1:11" ht="24.9" customHeight="1" x14ac:dyDescent="0.2">
      <c r="A84" s="123" t="s">
        <v>29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</row>
    <row r="85" spans="1:11" ht="13.2" customHeight="1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</row>
    <row r="86" spans="1:11" ht="13.2" customHeight="1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</row>
    <row r="87" spans="1:11" ht="13.2" customHeight="1" x14ac:dyDescent="0.2">
      <c r="A87" s="88" t="s">
        <v>8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</row>
    <row r="88" spans="1:1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ht="14.4" x14ac:dyDescent="0.2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</row>
  </sheetData>
  <mergeCells count="55">
    <mergeCell ref="H6:K6"/>
    <mergeCell ref="A1:K1"/>
    <mergeCell ref="A3:K3"/>
    <mergeCell ref="A5:B5"/>
    <mergeCell ref="C5:F5"/>
    <mergeCell ref="G5:K5"/>
    <mergeCell ref="C6:F6"/>
    <mergeCell ref="G9:J9"/>
    <mergeCell ref="K9:K11"/>
    <mergeCell ref="G10:H10"/>
    <mergeCell ref="I10:J10"/>
    <mergeCell ref="F9:F11"/>
    <mergeCell ref="C35:F36"/>
    <mergeCell ref="C37:F38"/>
    <mergeCell ref="A6:B6"/>
    <mergeCell ref="A9:A11"/>
    <mergeCell ref="B9:B11"/>
    <mergeCell ref="C9:C11"/>
    <mergeCell ref="D9:D11"/>
    <mergeCell ref="E9:E11"/>
    <mergeCell ref="C53:C55"/>
    <mergeCell ref="D53:D55"/>
    <mergeCell ref="E53:E55"/>
    <mergeCell ref="F53:F55"/>
    <mergeCell ref="C39:F39"/>
    <mergeCell ref="A40:K42"/>
    <mergeCell ref="A43:K43"/>
    <mergeCell ref="A47:K47"/>
    <mergeCell ref="A49:B49"/>
    <mergeCell ref="C49:F49"/>
    <mergeCell ref="G49:K49"/>
    <mergeCell ref="A45:K45"/>
    <mergeCell ref="G39:H39"/>
    <mergeCell ref="C50:F50"/>
    <mergeCell ref="H50:K50"/>
    <mergeCell ref="A89:K89"/>
    <mergeCell ref="C81:F82"/>
    <mergeCell ref="C83:F83"/>
    <mergeCell ref="G83:H83"/>
    <mergeCell ref="A84:K86"/>
    <mergeCell ref="B79:B83"/>
    <mergeCell ref="B78:F78"/>
    <mergeCell ref="B34:F34"/>
    <mergeCell ref="A87:K87"/>
    <mergeCell ref="I82:J82"/>
    <mergeCell ref="I38:J38"/>
    <mergeCell ref="C79:F80"/>
    <mergeCell ref="G53:J53"/>
    <mergeCell ref="K53:K55"/>
    <mergeCell ref="G54:H54"/>
    <mergeCell ref="I54:J54"/>
    <mergeCell ref="A53:A55"/>
    <mergeCell ref="A50:B50"/>
    <mergeCell ref="B35:B39"/>
    <mergeCell ref="B53:B55"/>
  </mergeCells>
  <phoneticPr fontId="2"/>
  <dataValidations count="4">
    <dataValidation imeMode="halfKatakana" allowBlank="1" showInputMessage="1" showErrorMessage="1" sqref="C12:C31 C56:C75" xr:uid="{FCB9F217-392A-420C-9659-EDBA8183C1FA}"/>
    <dataValidation type="list" allowBlank="1" showInputMessage="1" showErrorMessage="1" sqref="G56:G75 G12:G31" xr:uid="{936FF915-95F3-4843-826C-04A6C3E3D169}">
      <formula1>$M$10:$M$12</formula1>
    </dataValidation>
    <dataValidation type="list" allowBlank="1" showInputMessage="1" showErrorMessage="1" sqref="K12:K31 K56:K75" xr:uid="{CAA69A7A-8F73-426B-B355-3328590500C6}">
      <formula1>$M$14</formula1>
    </dataValidation>
    <dataValidation type="list" allowBlank="1" showInputMessage="1" showErrorMessage="1" sqref="I56:I75 I12:I31" xr:uid="{2F43706D-1580-4F59-B312-6AB115ED89FA}">
      <formula1>$N$10:$N$12</formula1>
    </dataValidation>
  </dataValidations>
  <printOptions horizontalCentered="1"/>
  <pageMargins left="0.19685039370078741" right="0.19685039370078741" top="0.78740157480314965" bottom="0.19685039370078741" header="0" footer="0"/>
  <pageSetup paperSize="9" scale="70" fitToHeight="0" orientation="portrait" horizontalDpi="4294967293" verticalDpi="360" r:id="rId1"/>
  <headerFooter alignWithMargins="0"/>
  <rowBreaks count="1" manualBreakCount="1">
    <brk id="4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537B-ECAE-4BF9-B347-9A1B14E46CBF}">
  <dimension ref="A1:J12"/>
  <sheetViews>
    <sheetView workbookViewId="0">
      <selection activeCell="B3" sqref="B3"/>
    </sheetView>
  </sheetViews>
  <sheetFormatPr defaultRowHeight="13.2" x14ac:dyDescent="0.2"/>
  <cols>
    <col min="2" max="10" width="12.77734375" customWidth="1"/>
  </cols>
  <sheetData>
    <row r="1" spans="1:10" ht="13.8" thickBot="1" x14ac:dyDescent="0.25"/>
    <row r="2" spans="1:10" ht="79.95" customHeight="1" x14ac:dyDescent="0.2">
      <c r="A2" s="35" t="s">
        <v>0</v>
      </c>
      <c r="B2" s="36" t="s">
        <v>20</v>
      </c>
      <c r="C2" s="36" t="s">
        <v>21</v>
      </c>
      <c r="D2" s="35" t="s">
        <v>1</v>
      </c>
      <c r="E2" s="36" t="s">
        <v>5</v>
      </c>
      <c r="F2" s="32" t="s">
        <v>38</v>
      </c>
      <c r="G2" s="38" t="s">
        <v>39</v>
      </c>
      <c r="H2" s="39" t="s">
        <v>17</v>
      </c>
      <c r="I2" s="34" t="s">
        <v>40</v>
      </c>
      <c r="J2" s="39" t="s">
        <v>17</v>
      </c>
    </row>
    <row r="3" spans="1:10" ht="40.049999999999997" customHeight="1" x14ac:dyDescent="0.2">
      <c r="A3" s="6">
        <v>1</v>
      </c>
      <c r="B3" s="35"/>
      <c r="C3" s="33"/>
      <c r="D3" s="33"/>
      <c r="E3" s="35"/>
      <c r="F3" s="10"/>
      <c r="G3" s="11" t="s">
        <v>41</v>
      </c>
      <c r="H3" s="12"/>
      <c r="I3" s="40" t="s">
        <v>42</v>
      </c>
      <c r="J3" s="12"/>
    </row>
    <row r="4" spans="1:10" ht="40.049999999999997" customHeight="1" x14ac:dyDescent="0.2">
      <c r="A4" s="6">
        <v>2</v>
      </c>
      <c r="B4" s="35"/>
      <c r="C4" s="33"/>
      <c r="D4" s="33"/>
      <c r="E4" s="35"/>
      <c r="F4" s="10"/>
      <c r="G4" s="11" t="s">
        <v>41</v>
      </c>
      <c r="H4" s="12"/>
      <c r="I4" s="40" t="s">
        <v>42</v>
      </c>
      <c r="J4" s="12"/>
    </row>
    <row r="5" spans="1:10" ht="40.049999999999997" customHeight="1" x14ac:dyDescent="0.2">
      <c r="A5" s="6">
        <v>3</v>
      </c>
      <c r="B5" s="35"/>
      <c r="C5" s="33"/>
      <c r="D5" s="33"/>
      <c r="E5" s="35"/>
      <c r="F5" s="10"/>
      <c r="G5" s="11" t="s">
        <v>41</v>
      </c>
      <c r="H5" s="12"/>
      <c r="I5" s="40" t="s">
        <v>42</v>
      </c>
      <c r="J5" s="12"/>
    </row>
    <row r="6" spans="1:10" ht="40.049999999999997" customHeight="1" x14ac:dyDescent="0.2">
      <c r="A6" s="6">
        <v>4</v>
      </c>
      <c r="B6" s="35"/>
      <c r="C6" s="33"/>
      <c r="D6" s="33"/>
      <c r="E6" s="35"/>
      <c r="F6" s="10"/>
      <c r="G6" s="11" t="s">
        <v>41</v>
      </c>
      <c r="H6" s="12"/>
      <c r="I6" s="40" t="s">
        <v>42</v>
      </c>
      <c r="J6" s="12"/>
    </row>
    <row r="7" spans="1:10" ht="40.049999999999997" customHeight="1" x14ac:dyDescent="0.2">
      <c r="A7" s="6">
        <v>5</v>
      </c>
      <c r="B7" s="35"/>
      <c r="C7" s="33"/>
      <c r="D7" s="33"/>
      <c r="E7" s="35"/>
      <c r="F7" s="10"/>
      <c r="G7" s="11" t="s">
        <v>41</v>
      </c>
      <c r="H7" s="12"/>
      <c r="I7" s="40" t="s">
        <v>42</v>
      </c>
      <c r="J7" s="12"/>
    </row>
    <row r="8" spans="1:10" ht="40.049999999999997" customHeight="1" x14ac:dyDescent="0.2">
      <c r="A8" s="6">
        <v>6</v>
      </c>
      <c r="B8" s="35"/>
      <c r="C8" s="33"/>
      <c r="D8" s="33"/>
      <c r="E8" s="35"/>
      <c r="F8" s="10"/>
      <c r="G8" s="11" t="s">
        <v>41</v>
      </c>
      <c r="H8" s="12"/>
      <c r="I8" s="40" t="s">
        <v>42</v>
      </c>
      <c r="J8" s="12"/>
    </row>
    <row r="9" spans="1:10" ht="40.049999999999997" customHeight="1" x14ac:dyDescent="0.2">
      <c r="A9" s="6">
        <v>7</v>
      </c>
      <c r="B9" s="35"/>
      <c r="C9" s="33"/>
      <c r="D9" s="33"/>
      <c r="E9" s="35"/>
      <c r="F9" s="10"/>
      <c r="G9" s="11" t="s">
        <v>41</v>
      </c>
      <c r="H9" s="12"/>
      <c r="I9" s="40" t="s">
        <v>42</v>
      </c>
      <c r="J9" s="12"/>
    </row>
    <row r="10" spans="1:10" ht="40.049999999999997" customHeight="1" x14ac:dyDescent="0.2">
      <c r="A10" s="6">
        <v>8</v>
      </c>
      <c r="B10" s="35"/>
      <c r="C10" s="33"/>
      <c r="D10" s="33"/>
      <c r="E10" s="35"/>
      <c r="F10" s="10"/>
      <c r="G10" s="11" t="s">
        <v>41</v>
      </c>
      <c r="H10" s="12"/>
      <c r="I10" s="40" t="s">
        <v>42</v>
      </c>
      <c r="J10" s="12"/>
    </row>
    <row r="11" spans="1:10" ht="40.049999999999997" customHeight="1" x14ac:dyDescent="0.2">
      <c r="A11" s="6">
        <v>9</v>
      </c>
      <c r="B11" s="35"/>
      <c r="C11" s="33"/>
      <c r="D11" s="33"/>
      <c r="E11" s="35"/>
      <c r="F11" s="10"/>
      <c r="G11" s="11" t="s">
        <v>41</v>
      </c>
      <c r="H11" s="12"/>
      <c r="I11" s="40" t="s">
        <v>42</v>
      </c>
      <c r="J11" s="12"/>
    </row>
    <row r="12" spans="1:10" ht="40.049999999999997" customHeight="1" thickBot="1" x14ac:dyDescent="0.25">
      <c r="A12" s="6">
        <v>10</v>
      </c>
      <c r="B12" s="35"/>
      <c r="C12" s="35"/>
      <c r="D12" s="35"/>
      <c r="E12" s="35"/>
      <c r="F12" s="10"/>
      <c r="G12" s="13" t="s">
        <v>41</v>
      </c>
      <c r="H12" s="14"/>
      <c r="I12" s="41" t="s">
        <v>42</v>
      </c>
      <c r="J12" s="14"/>
    </row>
  </sheetData>
  <phoneticPr fontId="2"/>
  <conditionalFormatting sqref="B3:D12">
    <cfRule type="expression" dxfId="0" priority="16">
      <formula>AND($H3="",$K3="")</formula>
    </cfRule>
  </conditionalFormatting>
  <dataValidations count="1">
    <dataValidation imeMode="halfKatakana" allowBlank="1" showInputMessage="1" showErrorMessage="1" sqref="C3:C12" xr:uid="{5C9EEF42-22EE-45FE-9BDE-7B1E299D2536}"/>
  </dataValidation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DDD7-7F99-4E32-9AC7-0FEFD580481E}">
  <dimension ref="A1:AL20"/>
  <sheetViews>
    <sheetView tabSelected="1" view="pageBreakPreview" zoomScale="60" zoomScaleNormal="100" workbookViewId="0">
      <selection activeCell="AD16" sqref="AD16"/>
    </sheetView>
  </sheetViews>
  <sheetFormatPr defaultRowHeight="13.2" x14ac:dyDescent="0.2"/>
  <cols>
    <col min="1" max="1" width="6.109375" bestFit="1" customWidth="1"/>
    <col min="2" max="2" width="8" bestFit="1" customWidth="1"/>
    <col min="3" max="4" width="8.6640625" customWidth="1"/>
    <col min="5" max="5" width="7.88671875" bestFit="1" customWidth="1"/>
    <col min="6" max="6" width="4.6640625" customWidth="1"/>
    <col min="7" max="7" width="3.6640625" customWidth="1"/>
    <col min="8" max="9" width="6.6640625" customWidth="1"/>
    <col min="10" max="10" width="4.6640625" customWidth="1"/>
    <col min="11" max="12" width="6.6640625" customWidth="1"/>
    <col min="15" max="15" width="11.6640625" bestFit="1" customWidth="1"/>
    <col min="16" max="16" width="12.21875" bestFit="1" customWidth="1"/>
    <col min="17" max="17" width="8" bestFit="1" customWidth="1"/>
    <col min="18" max="19" width="3.77734375" bestFit="1" customWidth="1"/>
    <col min="20" max="20" width="2.33203125" bestFit="1" customWidth="1"/>
    <col min="21" max="21" width="18.21875" bestFit="1" customWidth="1"/>
    <col min="22" max="22" width="3.77734375" customWidth="1"/>
    <col min="23" max="23" width="18.21875" bestFit="1" customWidth="1"/>
    <col min="24" max="24" width="2.33203125" bestFit="1" customWidth="1"/>
    <col min="25" max="25" width="5.88671875" bestFit="1" customWidth="1"/>
    <col min="28" max="28" width="12.21875" bestFit="1" customWidth="1"/>
    <col min="29" max="29" width="8" bestFit="1" customWidth="1"/>
    <col min="30" max="31" width="3.77734375" bestFit="1" customWidth="1"/>
    <col min="32" max="32" width="2.33203125" bestFit="1" customWidth="1"/>
    <col min="33" max="33" width="18.21875" bestFit="1" customWidth="1"/>
    <col min="34" max="34" width="3.77734375" bestFit="1" customWidth="1"/>
    <col min="35" max="35" width="18.21875" bestFit="1" customWidth="1"/>
    <col min="36" max="36" width="2.33203125" bestFit="1" customWidth="1"/>
    <col min="37" max="37" width="5.88671875" bestFit="1" customWidth="1"/>
  </cols>
  <sheetData>
    <row r="1" spans="1:38" ht="13.5" customHeight="1" x14ac:dyDescent="0.2">
      <c r="A1" s="16"/>
      <c r="B1" s="143" t="s">
        <v>22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6"/>
      <c r="N1" s="16"/>
    </row>
    <row r="2" spans="1:38" ht="13.5" customHeight="1" x14ac:dyDescent="0.2">
      <c r="A2" s="16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6"/>
      <c r="N2" s="16"/>
    </row>
    <row r="3" spans="1:38" ht="23.4" x14ac:dyDescent="0.2">
      <c r="A3" s="16"/>
      <c r="B3" s="16"/>
      <c r="C3" s="16"/>
      <c r="D3" s="17"/>
      <c r="E3" s="17"/>
      <c r="F3" s="17"/>
      <c r="G3" s="17"/>
      <c r="H3" s="17"/>
      <c r="I3" s="17"/>
      <c r="J3" s="17"/>
      <c r="K3" s="17"/>
      <c r="L3" s="16"/>
      <c r="M3" s="16"/>
      <c r="N3" s="16"/>
    </row>
    <row r="4" spans="1:38" ht="49.95" customHeight="1" x14ac:dyDescent="0.2">
      <c r="A4" s="140" t="s">
        <v>63</v>
      </c>
      <c r="B4" s="140"/>
      <c r="C4" s="140"/>
      <c r="D4" s="140"/>
      <c r="E4" s="140"/>
      <c r="F4" s="16"/>
      <c r="G4" s="141"/>
      <c r="H4" s="141"/>
      <c r="I4" s="141"/>
      <c r="J4" s="141"/>
      <c r="K4" s="141"/>
      <c r="L4" s="18" t="s">
        <v>23</v>
      </c>
      <c r="M4" s="16"/>
      <c r="N4" s="16"/>
    </row>
    <row r="5" spans="1:38" ht="49.95" customHeight="1" x14ac:dyDescent="0.2">
      <c r="A5" s="142" t="s">
        <v>30</v>
      </c>
      <c r="B5" s="142"/>
      <c r="C5" s="142"/>
      <c r="D5" s="142"/>
      <c r="E5" s="142"/>
      <c r="F5" s="16"/>
      <c r="G5" s="141"/>
      <c r="H5" s="141"/>
      <c r="I5" s="141"/>
      <c r="J5" s="141"/>
      <c r="K5" s="141"/>
      <c r="L5" s="18" t="s">
        <v>23</v>
      </c>
      <c r="M5" s="16"/>
      <c r="N5" s="16"/>
    </row>
    <row r="6" spans="1:38" x14ac:dyDescent="0.2">
      <c r="A6" s="16"/>
      <c r="B6" s="16"/>
      <c r="C6" s="16"/>
      <c r="D6" s="18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38" ht="16.2" x14ac:dyDescent="0.2">
      <c r="B7" s="18" t="s">
        <v>24</v>
      </c>
      <c r="C7" s="16"/>
      <c r="D7" s="16"/>
      <c r="E7" s="135" t="s">
        <v>73</v>
      </c>
      <c r="F7" s="135"/>
      <c r="G7" s="135"/>
      <c r="H7" s="135"/>
      <c r="I7" s="135"/>
      <c r="J7" s="16"/>
      <c r="K7" s="19"/>
      <c r="L7" s="16"/>
      <c r="M7" s="16"/>
      <c r="N7" s="16"/>
      <c r="P7" s="5" t="s">
        <v>88</v>
      </c>
      <c r="Q7" s="5" t="s">
        <v>25</v>
      </c>
      <c r="R7" s="5"/>
      <c r="S7" s="5"/>
      <c r="T7" s="5"/>
      <c r="U7" s="5" t="s">
        <v>57</v>
      </c>
      <c r="V7" s="5"/>
      <c r="W7" s="5" t="s">
        <v>58</v>
      </c>
      <c r="X7" s="5"/>
      <c r="Y7" s="5"/>
      <c r="Z7" s="5" t="s">
        <v>70</v>
      </c>
      <c r="AB7" s="5" t="s">
        <v>74</v>
      </c>
      <c r="AC7" s="5" t="s">
        <v>25</v>
      </c>
      <c r="AD7" s="5"/>
      <c r="AE7" s="5"/>
      <c r="AF7" s="5"/>
      <c r="AG7" s="5" t="s">
        <v>57</v>
      </c>
      <c r="AH7" s="5"/>
      <c r="AI7" s="5" t="s">
        <v>58</v>
      </c>
      <c r="AJ7" s="5"/>
      <c r="AK7" s="5"/>
      <c r="AL7" s="5" t="s">
        <v>70</v>
      </c>
    </row>
    <row r="8" spans="1:38" ht="30" customHeight="1" x14ac:dyDescent="0.2">
      <c r="A8" s="16"/>
      <c r="B8" s="16"/>
      <c r="C8" s="135" t="s">
        <v>25</v>
      </c>
      <c r="D8" s="16"/>
      <c r="E8" s="18"/>
      <c r="F8" s="18"/>
      <c r="G8" s="18"/>
      <c r="H8" s="18"/>
      <c r="I8" s="18"/>
      <c r="J8" s="136"/>
      <c r="K8" s="136"/>
      <c r="L8" s="18"/>
      <c r="M8" s="18"/>
      <c r="N8" s="16"/>
      <c r="O8" s="132" t="s">
        <v>54</v>
      </c>
      <c r="P8" s="5" t="s">
        <v>47</v>
      </c>
      <c r="Q8" s="5">
        <v>1000</v>
      </c>
      <c r="R8" s="5" t="s">
        <v>2</v>
      </c>
      <c r="S8" s="5"/>
      <c r="T8" s="5" t="s">
        <v>60</v>
      </c>
      <c r="U8" s="6">
        <f>'申込用紙・個票(男子)'!H35+'申込用紙・個票(男子)'!H79</f>
        <v>0</v>
      </c>
      <c r="V8" s="5" t="s">
        <v>59</v>
      </c>
      <c r="W8" s="6">
        <f>'申込用紙・個票 (女子)'!H35+'申込用紙・個票 (女子)'!H79</f>
        <v>0</v>
      </c>
      <c r="X8" s="5" t="s">
        <v>61</v>
      </c>
      <c r="Y8" s="5" t="s">
        <v>3</v>
      </c>
      <c r="Z8" s="6">
        <f t="shared" ref="Z8:Z11" si="0">(U8+W8)</f>
        <v>0</v>
      </c>
      <c r="AB8" s="132" t="s">
        <v>54</v>
      </c>
      <c r="AC8" s="5">
        <v>1000</v>
      </c>
      <c r="AD8" s="5" t="s">
        <v>2</v>
      </c>
      <c r="AE8" s="5"/>
      <c r="AF8" s="5" t="s">
        <v>60</v>
      </c>
      <c r="AG8" s="6">
        <f>'申込用紙・個票(男子)'!J35+'申込用紙・個票(男子)'!J79</f>
        <v>0</v>
      </c>
      <c r="AH8" s="5" t="s">
        <v>59</v>
      </c>
      <c r="AI8" s="6">
        <f>'申込用紙・個票 (女子)'!J35+'申込用紙・個票 (女子)'!J79</f>
        <v>0</v>
      </c>
      <c r="AJ8" s="5" t="s">
        <v>61</v>
      </c>
      <c r="AK8" s="5" t="s">
        <v>3</v>
      </c>
      <c r="AL8" s="6">
        <f t="shared" ref="AL8:AL10" si="1">(AG8+AI8)</f>
        <v>0</v>
      </c>
    </row>
    <row r="9" spans="1:38" ht="30" customHeight="1" x14ac:dyDescent="0.2">
      <c r="A9" s="135"/>
      <c r="B9" s="16"/>
      <c r="C9" s="135"/>
      <c r="D9" s="79"/>
      <c r="E9" s="76">
        <v>500</v>
      </c>
      <c r="F9" s="18" t="s">
        <v>2</v>
      </c>
      <c r="G9" s="18" t="s">
        <v>26</v>
      </c>
      <c r="H9" s="18">
        <f>W14</f>
        <v>0</v>
      </c>
      <c r="I9" s="18" t="s">
        <v>56</v>
      </c>
      <c r="J9" s="136">
        <f>E9*H9</f>
        <v>0</v>
      </c>
      <c r="K9" s="136"/>
      <c r="L9" s="18" t="s">
        <v>72</v>
      </c>
      <c r="M9" s="18"/>
      <c r="N9" s="16"/>
      <c r="O9" s="132"/>
      <c r="P9" s="5" t="s">
        <v>43</v>
      </c>
      <c r="Q9" s="5">
        <v>1500</v>
      </c>
      <c r="R9" s="5" t="s">
        <v>2</v>
      </c>
      <c r="T9" s="5" t="s">
        <v>60</v>
      </c>
      <c r="U9" s="6">
        <f>'申込用紙・個票(男子)'!H36+'申込用紙・個票(男子)'!H80</f>
        <v>0</v>
      </c>
      <c r="V9" s="5" t="s">
        <v>59</v>
      </c>
      <c r="W9" s="6">
        <f>'申込用紙・個票 (女子)'!H36+'申込用紙・個票 (女子)'!H80</f>
        <v>0</v>
      </c>
      <c r="X9" s="5" t="s">
        <v>61</v>
      </c>
      <c r="Y9" s="5" t="s">
        <v>3</v>
      </c>
      <c r="Z9" s="6">
        <f t="shared" si="0"/>
        <v>0</v>
      </c>
      <c r="AB9" s="132"/>
      <c r="AC9" s="5">
        <v>500</v>
      </c>
      <c r="AD9" s="5" t="s">
        <v>2</v>
      </c>
      <c r="AE9" s="5"/>
      <c r="AF9" s="5" t="s">
        <v>60</v>
      </c>
      <c r="AG9" s="6">
        <f>'申込用紙・個票(男子)'!J36+'申込用紙・個票(男子)'!J80</f>
        <v>0</v>
      </c>
      <c r="AH9" s="5" t="s">
        <v>59</v>
      </c>
      <c r="AI9" s="6">
        <f>'申込用紙・個票 (女子)'!J36+'申込用紙・個票 (女子)'!J80</f>
        <v>0</v>
      </c>
      <c r="AJ9" s="5" t="s">
        <v>61</v>
      </c>
      <c r="AK9" s="5" t="s">
        <v>3</v>
      </c>
      <c r="AL9" s="6">
        <f t="shared" si="1"/>
        <v>0</v>
      </c>
    </row>
    <row r="10" spans="1:38" ht="30" customHeight="1" x14ac:dyDescent="0.2">
      <c r="A10" s="135"/>
      <c r="B10" s="16"/>
      <c r="C10" s="135"/>
      <c r="D10" s="80"/>
      <c r="E10" s="76">
        <v>1000</v>
      </c>
      <c r="F10" s="18" t="s">
        <v>2</v>
      </c>
      <c r="G10" s="18" t="s">
        <v>26</v>
      </c>
      <c r="H10" s="18">
        <f>W15</f>
        <v>0</v>
      </c>
      <c r="I10" s="18" t="s">
        <v>56</v>
      </c>
      <c r="J10" s="136">
        <f t="shared" ref="J10:J11" si="2">E10*H10</f>
        <v>0</v>
      </c>
      <c r="K10" s="136"/>
      <c r="L10" s="18" t="s">
        <v>72</v>
      </c>
      <c r="M10" s="18"/>
      <c r="N10" s="16"/>
      <c r="O10" s="132" t="s">
        <v>55</v>
      </c>
      <c r="P10" s="5" t="s">
        <v>47</v>
      </c>
      <c r="Q10" s="5">
        <v>500</v>
      </c>
      <c r="R10" s="5" t="s">
        <v>2</v>
      </c>
      <c r="S10" s="5"/>
      <c r="T10" s="5" t="s">
        <v>60</v>
      </c>
      <c r="U10" s="6">
        <f>'申込用紙・個票(男子)'!H37+'申込用紙・個票(男子)'!H81</f>
        <v>0</v>
      </c>
      <c r="V10" s="5" t="s">
        <v>59</v>
      </c>
      <c r="W10" s="6">
        <f>'申込用紙・個票 (女子)'!H37+'申込用紙・個票 (女子)'!H81</f>
        <v>0</v>
      </c>
      <c r="X10" s="5" t="s">
        <v>61</v>
      </c>
      <c r="Y10" s="5" t="s">
        <v>3</v>
      </c>
      <c r="Z10" s="6">
        <f t="shared" si="0"/>
        <v>0</v>
      </c>
      <c r="AB10" s="5" t="s">
        <v>55</v>
      </c>
      <c r="AC10" s="5">
        <v>500</v>
      </c>
      <c r="AD10" s="5" t="s">
        <v>2</v>
      </c>
      <c r="AE10" s="5"/>
      <c r="AF10" s="5" t="s">
        <v>60</v>
      </c>
      <c r="AG10" s="6">
        <f>'申込用紙・個票(男子)'!J37+'申込用紙・個票(男子)'!J81</f>
        <v>0</v>
      </c>
      <c r="AH10" s="5" t="s">
        <v>59</v>
      </c>
      <c r="AI10" s="6">
        <f>'申込用紙・個票 (女子)'!J37+'申込用紙・個票 (女子)'!J81</f>
        <v>0</v>
      </c>
      <c r="AJ10" s="5" t="s">
        <v>61</v>
      </c>
      <c r="AK10" s="5" t="s">
        <v>3</v>
      </c>
      <c r="AL10" s="6">
        <f t="shared" si="1"/>
        <v>0</v>
      </c>
    </row>
    <row r="11" spans="1:38" ht="30" customHeight="1" thickBot="1" x14ac:dyDescent="0.25">
      <c r="A11" s="135"/>
      <c r="B11" s="16"/>
      <c r="C11" s="135"/>
      <c r="D11" s="80"/>
      <c r="E11" s="76">
        <v>1500</v>
      </c>
      <c r="F11" s="18" t="s">
        <v>2</v>
      </c>
      <c r="G11" s="18" t="s">
        <v>26</v>
      </c>
      <c r="H11" s="18">
        <f>W16</f>
        <v>0</v>
      </c>
      <c r="I11" s="18" t="s">
        <v>56</v>
      </c>
      <c r="J11" s="136">
        <f t="shared" si="2"/>
        <v>0</v>
      </c>
      <c r="K11" s="136"/>
      <c r="L11" s="77" t="s">
        <v>72</v>
      </c>
      <c r="M11" s="16"/>
      <c r="N11" s="16"/>
      <c r="O11" s="132"/>
      <c r="P11" s="5" t="s">
        <v>43</v>
      </c>
      <c r="Q11" s="5">
        <v>1000</v>
      </c>
      <c r="R11" s="5" t="s">
        <v>2</v>
      </c>
      <c r="S11" s="5"/>
      <c r="T11" s="5" t="s">
        <v>60</v>
      </c>
      <c r="U11" s="6">
        <f>'申込用紙・個票(男子)'!H38+'申込用紙・個票(男子)'!H82</f>
        <v>0</v>
      </c>
      <c r="V11" s="5" t="s">
        <v>59</v>
      </c>
      <c r="W11" s="6">
        <f>'申込用紙・個票 (女子)'!H38+'申込用紙・個票 (女子)'!H82</f>
        <v>0</v>
      </c>
      <c r="X11" s="5" t="s">
        <v>61</v>
      </c>
      <c r="Y11" s="5" t="s">
        <v>3</v>
      </c>
      <c r="Z11" s="60">
        <f t="shared" si="0"/>
        <v>0</v>
      </c>
      <c r="AB11" s="5" t="s">
        <v>62</v>
      </c>
      <c r="AC11" s="5">
        <v>500</v>
      </c>
      <c r="AD11" s="5" t="s">
        <v>2</v>
      </c>
      <c r="AE11" s="5"/>
      <c r="AF11" s="5" t="s">
        <v>60</v>
      </c>
      <c r="AG11" s="6">
        <f>'申込用紙・個票(男子)'!J39+'申込用紙・個票(男子)'!J83</f>
        <v>0</v>
      </c>
      <c r="AH11" s="5" t="s">
        <v>59</v>
      </c>
      <c r="AI11" s="6">
        <f>'申込用紙・個票 (女子)'!J39+'申込用紙・個票 (女子)'!J83</f>
        <v>0</v>
      </c>
      <c r="AJ11" s="5" t="s">
        <v>61</v>
      </c>
      <c r="AK11" s="5" t="s">
        <v>3</v>
      </c>
      <c r="AL11" s="60">
        <f>(AG11+AI11)</f>
        <v>0</v>
      </c>
    </row>
    <row r="12" spans="1:38" ht="30" customHeight="1" thickBot="1" x14ac:dyDescent="0.25">
      <c r="A12" s="20"/>
      <c r="B12" s="21"/>
      <c r="C12" s="135"/>
      <c r="D12" s="135"/>
      <c r="E12" s="18"/>
      <c r="F12" s="18"/>
      <c r="G12" s="18"/>
      <c r="H12" s="18"/>
      <c r="I12" s="18"/>
      <c r="J12" s="136"/>
      <c r="K12" s="136"/>
      <c r="L12" s="77"/>
      <c r="M12" s="16"/>
      <c r="U12" s="5">
        <f>SUM(U8:U11)</f>
        <v>0</v>
      </c>
      <c r="V12" s="5"/>
      <c r="W12" s="5">
        <f>SUM(W8:W11)</f>
        <v>0</v>
      </c>
      <c r="Z12" s="61">
        <f>SUM(Z8:Z11)</f>
        <v>0</v>
      </c>
      <c r="AF12" s="5"/>
      <c r="AG12" s="5">
        <f>SUM(AG8:AG11)</f>
        <v>0</v>
      </c>
      <c r="AH12" s="5"/>
      <c r="AI12" s="5">
        <f>SUM(AI8:AI11)</f>
        <v>0</v>
      </c>
      <c r="AJ12" s="5"/>
      <c r="AK12" s="5"/>
      <c r="AL12" s="61">
        <f>SUM(AL8:AL11)</f>
        <v>0</v>
      </c>
    </row>
    <row r="13" spans="1:38" ht="40.049999999999997" customHeight="1" x14ac:dyDescent="0.2">
      <c r="A13" s="20"/>
      <c r="B13" s="21"/>
      <c r="C13" s="20"/>
      <c r="D13" s="20"/>
      <c r="E13" s="22"/>
      <c r="F13" s="17"/>
      <c r="G13" s="17"/>
      <c r="H13" s="17"/>
      <c r="I13" s="31" t="s">
        <v>32</v>
      </c>
      <c r="J13" s="139">
        <f>SUM(J9:K12)</f>
        <v>0</v>
      </c>
      <c r="K13" s="139"/>
      <c r="L13" s="139"/>
      <c r="M13" s="30" t="s">
        <v>2</v>
      </c>
      <c r="N13" s="20"/>
      <c r="P13" s="137"/>
      <c r="Q13" s="137"/>
      <c r="R13" s="137"/>
      <c r="S13" s="137"/>
      <c r="T13" s="137"/>
      <c r="U13" s="73"/>
      <c r="V13" s="73"/>
      <c r="W13" s="73"/>
      <c r="X13" s="73"/>
      <c r="Y13" s="5"/>
      <c r="AL13" s="5"/>
    </row>
    <row r="14" spans="1:38" ht="40.049999999999997" customHeight="1" x14ac:dyDescent="0.2">
      <c r="A14" s="20"/>
      <c r="B14" s="21"/>
      <c r="C14" s="20"/>
      <c r="D14" s="20"/>
      <c r="E14" s="22"/>
      <c r="F14" s="17"/>
      <c r="G14" s="17"/>
      <c r="H14" s="17"/>
      <c r="I14" s="23"/>
      <c r="J14" s="29"/>
      <c r="K14" s="29"/>
      <c r="L14" s="29"/>
      <c r="M14" s="17"/>
      <c r="N14" s="20"/>
      <c r="P14" s="137" t="s">
        <v>91</v>
      </c>
      <c r="Q14" s="137"/>
      <c r="R14" s="137"/>
      <c r="S14" s="137"/>
      <c r="T14" s="137"/>
      <c r="U14" s="73">
        <v>500</v>
      </c>
      <c r="V14" s="73" t="s">
        <v>2</v>
      </c>
      <c r="W14" s="73">
        <f>Z10+AL9+AL10+AL11</f>
        <v>0</v>
      </c>
      <c r="X14" s="73" t="s">
        <v>71</v>
      </c>
    </row>
    <row r="15" spans="1:38" ht="40.049999999999997" customHeight="1" x14ac:dyDescent="0.2">
      <c r="A15" s="128" t="s">
        <v>27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28"/>
      <c r="P15" s="137" t="s">
        <v>91</v>
      </c>
      <c r="Q15" s="137"/>
      <c r="R15" s="137"/>
      <c r="S15" s="137"/>
      <c r="T15" s="137"/>
      <c r="U15" s="73">
        <v>1000</v>
      </c>
      <c r="V15" s="73" t="s">
        <v>2</v>
      </c>
      <c r="W15" s="73">
        <f>Z8+Z11+AL8</f>
        <v>0</v>
      </c>
      <c r="X15" s="73" t="s">
        <v>71</v>
      </c>
    </row>
    <row r="16" spans="1:38" ht="40.049999999999997" customHeight="1" thickBo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24"/>
      <c r="M16" s="16"/>
      <c r="N16" s="16"/>
      <c r="P16" s="137" t="s">
        <v>91</v>
      </c>
      <c r="Q16" s="137"/>
      <c r="R16" s="137"/>
      <c r="S16" s="137"/>
      <c r="T16" s="137"/>
      <c r="U16" s="26">
        <v>1500</v>
      </c>
      <c r="V16" s="26" t="s">
        <v>2</v>
      </c>
      <c r="W16" s="26">
        <f>Z9</f>
        <v>0</v>
      </c>
      <c r="X16" s="26" t="s">
        <v>71</v>
      </c>
    </row>
    <row r="17" spans="1:23" ht="30" customHeight="1" thickBot="1" x14ac:dyDescent="0.25">
      <c r="A17" s="138" t="s">
        <v>28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27"/>
      <c r="U17" s="133" t="s">
        <v>79</v>
      </c>
      <c r="V17" s="134"/>
      <c r="W17" s="61">
        <f>SUM(W14:W16)</f>
        <v>0</v>
      </c>
    </row>
    <row r="18" spans="1:23" ht="30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23" ht="30" customHeight="1" x14ac:dyDescent="0.2"/>
    <row r="20" spans="1:23" ht="30" customHeight="1" x14ac:dyDescent="0.2"/>
  </sheetData>
  <mergeCells count="25">
    <mergeCell ref="A4:E4"/>
    <mergeCell ref="G4:K4"/>
    <mergeCell ref="A5:E5"/>
    <mergeCell ref="G5:K5"/>
    <mergeCell ref="B1:L2"/>
    <mergeCell ref="C8:C11"/>
    <mergeCell ref="C12:D12"/>
    <mergeCell ref="A17:M17"/>
    <mergeCell ref="A15:M15"/>
    <mergeCell ref="J13:L13"/>
    <mergeCell ref="A9:A11"/>
    <mergeCell ref="J8:K8"/>
    <mergeCell ref="O8:O9"/>
    <mergeCell ref="O10:O11"/>
    <mergeCell ref="AB8:AB9"/>
    <mergeCell ref="U17:V17"/>
    <mergeCell ref="E7:I7"/>
    <mergeCell ref="J9:K9"/>
    <mergeCell ref="J10:K10"/>
    <mergeCell ref="J11:K11"/>
    <mergeCell ref="J12:K12"/>
    <mergeCell ref="P14:T14"/>
    <mergeCell ref="P15:T15"/>
    <mergeCell ref="P16:T16"/>
    <mergeCell ref="P13:T13"/>
  </mergeCells>
  <phoneticPr fontId="2"/>
  <pageMargins left="0.7" right="0.7" top="0.75" bottom="0.75" header="0.3" footer="0.3"/>
  <pageSetup paperSize="13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申込用紙・個票(男子)</vt:lpstr>
      <vt:lpstr>申込用紙・個票 (女子)</vt:lpstr>
      <vt:lpstr>コンバイドB　個票</vt:lpstr>
      <vt:lpstr>参加納入書</vt:lpstr>
      <vt:lpstr>参加納入書!Print_Area</vt:lpstr>
      <vt:lpstr>'申込用紙・個票 (女子)'!Print_Area</vt:lpstr>
      <vt:lpstr>'申込用紙・個票(男子)'!Print_Area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　徹</dc:creator>
  <cp:lastModifiedBy>芦野大輔</cp:lastModifiedBy>
  <cp:lastPrinted>2021-09-04T03:31:33Z</cp:lastPrinted>
  <dcterms:created xsi:type="dcterms:W3CDTF">2005-09-26T12:44:35Z</dcterms:created>
  <dcterms:modified xsi:type="dcterms:W3CDTF">2023-08-12T02:26:09Z</dcterms:modified>
</cp:coreProperties>
</file>